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工作\工作\平時\112年度\1M\"/>
    </mc:Choice>
  </mc:AlternateContent>
  <bookViews>
    <workbookView xWindow="120" yWindow="135" windowWidth="18315" windowHeight="7515" activeTab="3"/>
  </bookViews>
  <sheets>
    <sheet name="捐款總表" sheetId="1" r:id="rId1"/>
    <sheet name="L10080明細" sheetId="28" r:id="rId2"/>
    <sheet name="其他獎學金" sheetId="24" r:id="rId3"/>
    <sheet name="L20041明細" sheetId="23" r:id="rId4"/>
    <sheet name="L20042明細 " sheetId="25" r:id="rId5"/>
    <sheet name="L20043明細" sheetId="26" r:id="rId6"/>
    <sheet name="L20045明細 " sheetId="27" r:id="rId7"/>
    <sheet name="L20046明細" sheetId="29" r:id="rId8"/>
    <sheet name="L20047明細   " sheetId="33" r:id="rId9"/>
    <sheet name="L20048明細  " sheetId="32" r:id="rId10"/>
  </sheets>
  <definedNames>
    <definedName name="_xlnm.Print_Area" localSheetId="1">L10080明細!$A$1:$E$19</definedName>
    <definedName name="_xlnm.Print_Area" localSheetId="3">L20041明細!$A$1:$E$6</definedName>
    <definedName name="_xlnm.Print_Area" localSheetId="4">'L20042明細 '!$A$1:$E$10</definedName>
    <definedName name="_xlnm.Print_Area" localSheetId="5">L20043明細!$A$1:$E$6</definedName>
    <definedName name="_xlnm.Print_Area" localSheetId="6">'L20045明細 '!$A$1:$E$4</definedName>
    <definedName name="_xlnm.Print_Area" localSheetId="7">L20046明細!$A$1:$E$17</definedName>
    <definedName name="_xlnm.Print_Area" localSheetId="8">'L20047明細   '!$A$1:$E$6</definedName>
    <definedName name="_xlnm.Print_Area" localSheetId="9">'L20048明細  '!$A$1:$E$8</definedName>
    <definedName name="_xlnm.Print_Area" localSheetId="2">其他獎學金!$A$1:$F$61</definedName>
    <definedName name="_xlnm.Print_Area" localSheetId="0">捐款總表!$A$1:$G$10</definedName>
    <definedName name="_xlnm.Print_Titles" localSheetId="1">L10080明細!$1:$2</definedName>
    <definedName name="_xlnm.Print_Titles" localSheetId="3">L20041明細!$1:$2</definedName>
    <definedName name="_xlnm.Print_Titles" localSheetId="4">'L20042明細 '!$1:$2</definedName>
    <definedName name="_xlnm.Print_Titles" localSheetId="5">L20043明細!$1:$2</definedName>
    <definedName name="_xlnm.Print_Titles" localSheetId="6">'L20045明細 '!$1:$2</definedName>
    <definedName name="_xlnm.Print_Titles" localSheetId="7">L20046明細!$1:$2</definedName>
    <definedName name="_xlnm.Print_Titles" localSheetId="8">'L20047明細   '!$1:$2</definedName>
    <definedName name="_xlnm.Print_Titles" localSheetId="9">'L20048明細  '!$1:$2</definedName>
    <definedName name="_xlnm.Print_Titles" localSheetId="2">其他獎學金!$1:$2</definedName>
    <definedName name="_xlnm.Print_Titles" localSheetId="0">捐款總表!$1:$2</definedName>
  </definedNames>
  <calcPr calcId="162913"/>
</workbook>
</file>

<file path=xl/calcChain.xml><?xml version="1.0" encoding="utf-8"?>
<calcChain xmlns="http://schemas.openxmlformats.org/spreadsheetml/2006/main">
  <c r="E56" i="24" l="1"/>
  <c r="E57" i="24" s="1"/>
  <c r="E49" i="24"/>
  <c r="E52" i="24" s="1"/>
  <c r="E44" i="24"/>
  <c r="E45" i="24" s="1"/>
  <c r="E5" i="33" l="1"/>
  <c r="E4" i="33"/>
  <c r="E5" i="29" l="1"/>
  <c r="E6" i="29"/>
  <c r="E7" i="29"/>
  <c r="E8" i="29" s="1"/>
  <c r="E9" i="29" s="1"/>
  <c r="E10" i="29" s="1"/>
  <c r="E11" i="29" s="1"/>
  <c r="E12" i="29" s="1"/>
  <c r="E13" i="29" s="1"/>
  <c r="E14" i="29" s="1"/>
  <c r="E15" i="29" s="1"/>
  <c r="E16" i="29" s="1"/>
  <c r="E4" i="29"/>
  <c r="E5" i="25"/>
  <c r="E6" i="25"/>
  <c r="E7" i="25"/>
  <c r="E8" i="25"/>
  <c r="E9" i="25" s="1"/>
  <c r="E4" i="25"/>
  <c r="E4" i="23"/>
  <c r="E5" i="23"/>
  <c r="E3" i="26"/>
  <c r="E4" i="26"/>
  <c r="E5" i="26"/>
  <c r="E6" i="32"/>
  <c r="E7" i="32"/>
  <c r="E18" i="28"/>
  <c r="F9" i="1"/>
  <c r="E3" i="33"/>
  <c r="E39" i="24"/>
  <c r="E40" i="24" s="1"/>
  <c r="E34" i="24"/>
  <c r="E35" i="24" s="1"/>
  <c r="E29" i="24"/>
  <c r="E30" i="24" s="1"/>
  <c r="E24" i="24"/>
  <c r="E25" i="24" s="1"/>
  <c r="E19" i="24"/>
  <c r="E20" i="24" s="1"/>
  <c r="E14" i="24"/>
  <c r="E15" i="24" s="1"/>
  <c r="E8" i="24"/>
  <c r="E9" i="24" s="1"/>
  <c r="E10" i="24" s="1"/>
  <c r="E3" i="24"/>
  <c r="E4" i="24" s="1"/>
  <c r="E3" i="32" l="1"/>
  <c r="E4" i="32" s="1"/>
  <c r="E5" i="32" s="1"/>
  <c r="F8" i="1"/>
  <c r="F7" i="1" l="1"/>
  <c r="F3" i="1" l="1"/>
  <c r="E3" i="28"/>
  <c r="E4" i="28" s="1"/>
  <c r="E5" i="28" s="1"/>
  <c r="E6" i="28" s="1"/>
  <c r="E7" i="28" s="1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3" i="27" l="1"/>
  <c r="F4" i="1" l="1"/>
  <c r="F5" i="1"/>
  <c r="F6" i="1"/>
  <c r="F10" i="1"/>
</calcChain>
</file>

<file path=xl/sharedStrings.xml><?xml version="1.0" encoding="utf-8"?>
<sst xmlns="http://schemas.openxmlformats.org/spreadsheetml/2006/main" count="266" uniqueCount="210">
  <si>
    <t>子目名稱</t>
    <phoneticPr fontId="1" type="noConversion"/>
  </si>
  <si>
    <t>說明</t>
    <phoneticPr fontId="1" type="noConversion"/>
  </si>
  <si>
    <t>餘額</t>
    <phoneticPr fontId="1" type="noConversion"/>
  </si>
  <si>
    <t>收支日期</t>
    <phoneticPr fontId="1" type="noConversion"/>
  </si>
  <si>
    <t>收支明細資料</t>
    <phoneticPr fontId="1" type="noConversion"/>
  </si>
  <si>
    <t>代收款子目編號</t>
    <phoneticPr fontId="1" type="noConversion"/>
  </si>
  <si>
    <t>收入
金額</t>
    <phoneticPr fontId="1" type="noConversion"/>
  </si>
  <si>
    <t>支出
金額</t>
    <phoneticPr fontId="1" type="noConversion"/>
  </si>
  <si>
    <t>L10080</t>
    <phoneticPr fontId="1" type="noConversion"/>
  </si>
  <si>
    <t>獎助學金</t>
    <phoneticPr fontId="1" type="noConversion"/>
  </si>
  <si>
    <t>L20041</t>
    <phoneticPr fontId="1" type="noConversion"/>
  </si>
  <si>
    <t>L20042</t>
  </si>
  <si>
    <t>L20043</t>
  </si>
  <si>
    <t>L20045</t>
    <phoneticPr fontId="1" type="noConversion"/>
  </si>
  <si>
    <t>捐款-課後照顧經費</t>
    <phoneticPr fontId="1" type="noConversion"/>
  </si>
  <si>
    <t>捐款-推展扯鈴隊運動經費</t>
    <phoneticPr fontId="1" type="noConversion"/>
  </si>
  <si>
    <t>臺中市東勢區東新國民小學
「捐款-推展扯鈴隊運動經費」
收支明細資料</t>
    <phoneticPr fontId="1" type="noConversion"/>
  </si>
  <si>
    <t>臺中市東勢區東新國民小學
「其他獎學金補助」
收支明細資料</t>
    <phoneticPr fontId="1" type="noConversion"/>
  </si>
  <si>
    <t>餘額</t>
    <phoneticPr fontId="1" type="noConversion"/>
  </si>
  <si>
    <t>上期結轉</t>
    <phoneticPr fontId="1" type="noConversion"/>
  </si>
  <si>
    <t>捐款-充實教學設備暨改善教學環境</t>
    <phoneticPr fontId="1" type="noConversion"/>
  </si>
  <si>
    <t>臺中市東勢區東新國民小學
「捐款-充實教學設備暨改善教學環境」
收支明細資料</t>
    <phoneticPr fontId="1" type="noConversion"/>
  </si>
  <si>
    <t>臺中市東勢區東新國民小學
「捐款-課後照顧經費」
收支明細資料</t>
    <phoneticPr fontId="1" type="noConversion"/>
  </si>
  <si>
    <t>106/6/27</t>
    <phoneticPr fontId="1" type="noConversion"/>
  </si>
  <si>
    <t>收豐原中央獅子會祈興國捐贈「課後照顧經費」</t>
    <phoneticPr fontId="1" type="noConversion"/>
  </si>
  <si>
    <t>106/7/26</t>
    <phoneticPr fontId="1" type="noConversion"/>
  </si>
  <si>
    <t>106/9/5</t>
    <phoneticPr fontId="1" type="noConversion"/>
  </si>
  <si>
    <t>收張清學先生捐贈「課後照顧經費」</t>
    <phoneticPr fontId="1" type="noConversion"/>
  </si>
  <si>
    <t>低收入戶學生106學年暑期課照費</t>
    <phoneticPr fontId="1" type="noConversion"/>
  </si>
  <si>
    <t>捐款-弱勢清寒學生專用款及充實教學設備暨改善教學環境</t>
    <phoneticPr fontId="1" type="noConversion"/>
  </si>
  <si>
    <t>臺中市東勢區東新國民小學
「捐款-弱勢清寒學生專用款及充實教學設備暨改善教學環境」
收支明細資料</t>
    <phoneticPr fontId="1" type="noConversion"/>
  </si>
  <si>
    <t>108/4/29</t>
    <phoneticPr fontId="1" type="noConversion"/>
  </si>
  <si>
    <t>收臺中市華嚴關懷協進會捐贈「弱勢清寒學生專用款及充實教學設備暨改善教學環境」經費(108/4東新小字第001527號收據)</t>
    <phoneticPr fontId="1" type="noConversion"/>
  </si>
  <si>
    <t>108/4/29臺中市華嚴關懷協進會捐贈「弱勢清寒學生專用款及充實教學設備暨改善教學環境」經費1萬元</t>
    <phoneticPr fontId="1" type="noConversion"/>
  </si>
  <si>
    <t>臺中市東勢區東新國民小學
「獎助學金」
收支明細資料</t>
    <phoneticPr fontId="1" type="noConversion"/>
  </si>
  <si>
    <t>103/5/19</t>
    <phoneticPr fontId="1" type="noConversion"/>
  </si>
  <si>
    <t>103/6/3</t>
    <phoneticPr fontId="1" type="noConversion"/>
  </si>
  <si>
    <t>103/8/11</t>
    <phoneticPr fontId="1" type="noConversion"/>
  </si>
  <si>
    <t>添購民俗體育器材(扯鈴)</t>
    <phoneticPr fontId="1" type="noConversion"/>
  </si>
  <si>
    <t>扯鈴隊餐敘費用(民俗體育獎助學金)</t>
    <phoneticPr fontId="1" type="noConversion"/>
  </si>
  <si>
    <t>收台電大甲溪發電廠捐助「民俗體育獎助學金」</t>
    <phoneticPr fontId="1" type="noConversion"/>
  </si>
  <si>
    <t>102/3/27</t>
    <phoneticPr fontId="1" type="noConversion"/>
  </si>
  <si>
    <t>收台灣數位產協補助「101學年(下)清寒獎學金」</t>
    <phoneticPr fontId="1" type="noConversion"/>
  </si>
  <si>
    <t>102/1/22</t>
    <phoneticPr fontId="1" type="noConversion"/>
  </si>
  <si>
    <t>收補助民俗體育獎學金</t>
    <phoneticPr fontId="1" type="noConversion"/>
  </si>
  <si>
    <t>101/10/23</t>
    <phoneticPr fontId="1" type="noConversion"/>
  </si>
  <si>
    <t>101/11/22</t>
    <phoneticPr fontId="1" type="noConversion"/>
  </si>
  <si>
    <t>101/12/18</t>
    <phoneticPr fontId="1" type="noConversion"/>
  </si>
  <si>
    <t>101/12/20</t>
    <phoneticPr fontId="1" type="noConversion"/>
  </si>
  <si>
    <t>收明基友達基金會捐贈「獎學金」</t>
    <phoneticPr fontId="1" type="noConversion"/>
  </si>
  <si>
    <t>核發吳妤宣等25人「洛克國際餐飲有限公司捐贈101學年第一學期清寒助學金」</t>
    <phoneticPr fontId="1" type="noConversion"/>
  </si>
  <si>
    <t>收朝陽科大捐贈急難慰問金</t>
    <phoneticPr fontId="1" type="noConversion"/>
  </si>
  <si>
    <t>收洛克國際餐飲有限公司捐贈「101學年第一學期清寒助學金」</t>
    <phoneticPr fontId="1" type="noConversion"/>
  </si>
  <si>
    <t>101/11/15</t>
    <phoneticPr fontId="1" type="noConversion"/>
  </si>
  <si>
    <t>收101(上)清寒助學金</t>
    <phoneticPr fontId="1" type="noConversion"/>
  </si>
  <si>
    <t>支出</t>
    <phoneticPr fontId="1" type="noConversion"/>
  </si>
  <si>
    <t>收入</t>
    <phoneticPr fontId="1" type="noConversion"/>
  </si>
  <si>
    <t>109/6/4</t>
    <phoneticPr fontId="1" type="noConversion"/>
  </si>
  <si>
    <t>收108學年度台電公司促進電力發展營運協助金獎學金--才藝優秀團體獎</t>
    <phoneticPr fontId="1" type="noConversion"/>
  </si>
  <si>
    <t>詳附表「L20042明細」資料</t>
    <phoneticPr fontId="1" type="noConversion"/>
  </si>
  <si>
    <t>109/11/23</t>
    <phoneticPr fontId="1" type="noConversion"/>
  </si>
  <si>
    <t>扯鈴隊訓練用三培鈴(10個)購置</t>
    <phoneticPr fontId="1" type="noConversion"/>
  </si>
  <si>
    <t>109/12/21</t>
    <phoneticPr fontId="1" type="noConversion"/>
  </si>
  <si>
    <t>以下空白</t>
    <phoneticPr fontId="1" type="noConversion"/>
  </si>
  <si>
    <t>109/11/19</t>
    <phoneticPr fontId="1" type="noConversion"/>
  </si>
  <si>
    <t>各界「20周年校慶捐款收入」賸餘款依捐款人意向轉入</t>
    <phoneticPr fontId="1" type="noConversion"/>
  </si>
  <si>
    <t>109/12/21</t>
    <phoneticPr fontId="1" type="noConversion"/>
  </si>
  <si>
    <t>L20046</t>
    <phoneticPr fontId="1" type="noConversion"/>
  </si>
  <si>
    <t>捐款-充實教學設備暨教學活動經費</t>
    <phoneticPr fontId="1" type="noConversion"/>
  </si>
  <si>
    <t>臺中市東勢區東新國民小學
「捐款-充實教學設備暨教學活動經費」
收支明細資料</t>
    <phoneticPr fontId="1" type="noConversion"/>
  </si>
  <si>
    <t>110/6/4</t>
    <phoneticPr fontId="1" type="noConversion"/>
  </si>
  <si>
    <t>收台電大甲溪發電廠捐助扯鈴隊「民俗體育獎助學金」</t>
    <phoneticPr fontId="1" type="noConversion"/>
  </si>
  <si>
    <t>應付代收款
L10080
支183號傳票</t>
    <phoneticPr fontId="1" type="noConversion"/>
  </si>
  <si>
    <t>110/1/1</t>
    <phoneticPr fontId="1" type="noConversion"/>
  </si>
  <si>
    <t>110/1/14</t>
    <phoneticPr fontId="1" type="noConversion"/>
  </si>
  <si>
    <t>110/9/7</t>
    <phoneticPr fontId="1" type="noConversion"/>
  </si>
  <si>
    <t>詳附表「L20046明細」資料</t>
    <phoneticPr fontId="1" type="noConversion"/>
  </si>
  <si>
    <t>110/1/14</t>
    <phoneticPr fontId="1" type="noConversion"/>
  </si>
  <si>
    <t>110/10/7</t>
    <phoneticPr fontId="1" type="noConversion"/>
  </si>
  <si>
    <t>110/11/22</t>
    <phoneticPr fontId="1" type="noConversion"/>
  </si>
  <si>
    <t>陳明楠建築師事務所捐贈「充實教學設備暨改善教學環境」捐款收入(110/11/22東新小字第002269號收據)</t>
    <phoneticPr fontId="1" type="noConversion"/>
  </si>
  <si>
    <t>110/12/9</t>
    <phoneticPr fontId="1" type="noConversion"/>
  </si>
  <si>
    <t>收東新國中家長會歐淑華會長捐贈「充實教學設備暨教學活動經費捐 款」(110/12/8東新小字第002287號收據)</t>
    <phoneticPr fontId="1" type="noConversion"/>
  </si>
  <si>
    <t>110/11/24</t>
    <phoneticPr fontId="1" type="noConversion"/>
  </si>
  <si>
    <t>收東新國小學生家長會捐贈「充實教學設備暨改善教學環境經費」收入(110/1/29東新小字第002089號收據)</t>
    <phoneticPr fontId="1" type="noConversion"/>
  </si>
  <si>
    <t>收詹景閔先生「推展扯鈴隊運動經費」捐款收入(110/10/7東新小字第002243號收據)</t>
    <phoneticPr fontId="1" type="noConversion"/>
  </si>
  <si>
    <t>收東新國小學生家長會捐贈「充實教學設備暨教學活動經費」收入(110/1/ 29東新小字第002090號收據)</t>
    <phoneticPr fontId="1" type="noConversion"/>
  </si>
  <si>
    <t>L20048</t>
    <phoneticPr fontId="1" type="noConversion"/>
  </si>
  <si>
    <t>捐款-其他</t>
    <phoneticPr fontId="1" type="noConversion"/>
  </si>
  <si>
    <t>臺中市東勢區東新國民小學
「捐款-其他」
收支明細資料</t>
    <phoneticPr fontId="1" type="noConversion"/>
  </si>
  <si>
    <t>110/10/21</t>
    <phoneticPr fontId="1" type="noConversion"/>
  </si>
  <si>
    <t>收馬力發土木包工業捐贈「機關王社團」經費(110/10/19東新小字第002248號收據)</t>
    <phoneticPr fontId="1" type="noConversion"/>
  </si>
  <si>
    <t>收羅濟國先生捐贈「機關王社團」經費(110/10/19東新小字第002247號收 據)</t>
    <phoneticPr fontId="1" type="noConversion"/>
  </si>
  <si>
    <t>110/12/13</t>
    <phoneticPr fontId="1" type="noConversion"/>
  </si>
  <si>
    <t>機關王教具--12/2智高積木</t>
    <phoneticPr fontId="1" type="noConversion"/>
  </si>
  <si>
    <t>扯鈴隊比賽用上衣@250*61(台電獎助學金)</t>
    <phoneticPr fontId="1" type="noConversion"/>
  </si>
  <si>
    <t>臺中市東勢區東新國民小學
捐款收入收支明細總表</t>
    <phoneticPr fontId="1" type="noConversion"/>
  </si>
  <si>
    <t>111年1月1日餘額</t>
    <phoneticPr fontId="1" type="noConversion"/>
  </si>
  <si>
    <t>111/5/9</t>
    <phoneticPr fontId="1" type="noConversion"/>
  </si>
  <si>
    <t>應付代收款
L10080
支125號傳票</t>
    <phoneticPr fontId="1" type="noConversion"/>
  </si>
  <si>
    <t>核發林信華等10位學生「110學年度第2學期學產基金低收入戶學生助學金」</t>
    <phoneticPr fontId="1" type="noConversion"/>
  </si>
  <si>
    <t>收林賴足女士教育基金會「111年度專案補助」(111/4/21東新小字第002370號收據)</t>
    <phoneticPr fontId="1" type="noConversion"/>
  </si>
  <si>
    <t>應付代收款
L10080
收160號傳票</t>
    <phoneticPr fontId="1" type="noConversion"/>
  </si>
  <si>
    <t>111/5/16</t>
    <phoneticPr fontId="1" type="noConversion"/>
  </si>
  <si>
    <t>應付代收款
L10080
收166號傳票</t>
    <phoneticPr fontId="1" type="noConversion"/>
  </si>
  <si>
    <t>收「110學年度第2學期學產基金低收入戶學生助學金」</t>
    <phoneticPr fontId="1" type="noConversion"/>
  </si>
  <si>
    <t>111/5/11</t>
    <phoneticPr fontId="1" type="noConversion"/>
  </si>
  <si>
    <t>111/5/20</t>
    <phoneticPr fontId="1" type="noConversion"/>
  </si>
  <si>
    <t>應付代收款
L10080
收173號傳票</t>
    <phoneticPr fontId="1" type="noConversion"/>
  </si>
  <si>
    <t>收110學年度清寒原住民學生助學金(2/25中市教中字第1110014439號收據)</t>
    <phoneticPr fontId="1" type="noConversion"/>
  </si>
  <si>
    <t>111/6/2</t>
    <phoneticPr fontId="1" type="noConversion"/>
  </si>
  <si>
    <t>111/6/20</t>
    <phoneticPr fontId="1" type="noConversion"/>
  </si>
  <si>
    <t>應付代收款
L10080
收195號傳票</t>
    <phoneticPr fontId="1" type="noConversion"/>
  </si>
  <si>
    <t>收陳銘儀先生捐贈「110學年度畢業生獎學金」(111/6/15東新小字 第002408號收據)</t>
    <phoneticPr fontId="1" type="noConversion"/>
  </si>
  <si>
    <t>收東林六金社捐贈「110學年度畢業生獎學金」(111/6/15東新小字 第002410號收據)</t>
    <phoneticPr fontId="1" type="noConversion"/>
  </si>
  <si>
    <t>111/6/23</t>
    <phoneticPr fontId="1" type="noConversion"/>
  </si>
  <si>
    <t>應付代收款
L10080
支167號傳票</t>
    <phoneticPr fontId="1" type="noConversion"/>
  </si>
  <si>
    <t>核發張芸甄等6位學生「110學年度清寒原住民學生助學金」</t>
    <phoneticPr fontId="1" type="noConversion"/>
  </si>
  <si>
    <t>111/6/27</t>
    <phoneticPr fontId="1" type="noConversion"/>
  </si>
  <si>
    <t>應付代收款
L10080
收206號傳票</t>
    <phoneticPr fontId="1" type="noConversion"/>
  </si>
  <si>
    <t>應付代收款
L10080
轉75號傳票</t>
    <phoneticPr fontId="1" type="noConversion"/>
  </si>
  <si>
    <t>核發詹昕恬等2位學生「110學年度畢業典禮活動」我愛青山獎學金</t>
    <phoneticPr fontId="1" type="noConversion"/>
  </si>
  <si>
    <t>核發鄭羽絜等2位學生「110學年度畢業典禮活動」--陳銘儀老師勉勵獎學金</t>
    <phoneticPr fontId="1" type="noConversion"/>
  </si>
  <si>
    <t>核發黃姿尹等4位學生「110學年度畢業典禮活動」--山城慈善會獎學金</t>
    <phoneticPr fontId="1" type="noConversion"/>
  </si>
  <si>
    <t>111/6/27</t>
    <phoneticPr fontId="1" type="noConversion"/>
  </si>
  <si>
    <t>核發李佳蓁等6位學生「110學年度畢業典禮活動」獎學金</t>
    <phoneticPr fontId="1" type="noConversion"/>
  </si>
  <si>
    <t>111/6/27</t>
    <phoneticPr fontId="1" type="noConversion"/>
  </si>
  <si>
    <t>核發李錦嵐等2位學生「110學年度畢業典禮活動」--北興里里長獎學金</t>
    <phoneticPr fontId="1" type="noConversion"/>
  </si>
  <si>
    <t>111/7/13</t>
    <phoneticPr fontId="1" type="noConversion"/>
  </si>
  <si>
    <t>應付代收款
L10080
支199號傳票</t>
    <phoneticPr fontId="1" type="noConversion"/>
  </si>
  <si>
    <t>核發江佳佑等2位學生「110學年度第2學期永達永續素養獎學金」</t>
    <phoneticPr fontId="1" type="noConversion"/>
  </si>
  <si>
    <t>111/7/21</t>
    <phoneticPr fontId="1" type="noConversion"/>
  </si>
  <si>
    <t>應付代收款
L10080
收233號傳票</t>
    <phoneticPr fontId="1" type="noConversion"/>
  </si>
  <si>
    <t xml:space="preserve">101/11/15清寒助學金101(上)9萬7,204元。
102/3/27台灣數位產協補助101學年(下)清寒獎學金9萬3,680元。
110/6/4台電大甲溪發電廠捐助扯鈴隊「民俗體育獎助學金」1萬元。
111/6/2扯鈴隊台電獎學金1萬元 </t>
    <phoneticPr fontId="1" type="noConversion"/>
  </si>
  <si>
    <t>臺中市東勢區東新國民小學
「捐款-學生獎助學金」
收支明細資料</t>
    <phoneticPr fontId="1" type="noConversion"/>
  </si>
  <si>
    <t>L20047</t>
  </si>
  <si>
    <t>捐款-學生獎助學金</t>
    <phoneticPr fontId="1" type="noConversion"/>
  </si>
  <si>
    <t>111/6/27</t>
    <phoneticPr fontId="1" type="noConversion"/>
  </si>
  <si>
    <t>收吳錦章校長捐贈「吳劉瓊女士獎學金(每年畢業典禮3千元)」(110/9/1東新小字第002225號收據)</t>
    <phoneticPr fontId="1" type="noConversion"/>
  </si>
  <si>
    <t>111/6/14</t>
    <phoneticPr fontId="1" type="noConversion"/>
  </si>
  <si>
    <t>111/2/14</t>
    <phoneticPr fontId="1" type="noConversion"/>
  </si>
  <si>
    <t>1/14購置機關王教具--智高積木零件費用</t>
    <phoneticPr fontId="1" type="noConversion"/>
  </si>
  <si>
    <t>收周業兟先生「捐助清寒學生」捐款收入</t>
    <phoneticPr fontId="1" type="noConversion"/>
  </si>
  <si>
    <t>111/6/14周業兟先生「捐助清寒學生」2千元</t>
    <phoneticPr fontId="1" type="noConversion"/>
  </si>
  <si>
    <t>111/3/24</t>
    <phoneticPr fontId="1" type="noConversion"/>
  </si>
  <si>
    <t>扯鈴隊訓練用15組鈴芯及碳棍汰換</t>
    <phoneticPr fontId="1" type="noConversion"/>
  </si>
  <si>
    <t>110/10/7詹景閔先生捐助「推展扯鈴隊運動經費」1萬元</t>
    <phoneticPr fontId="1" type="noConversion"/>
  </si>
  <si>
    <t>111/3/7</t>
    <phoneticPr fontId="1" type="noConversion"/>
  </si>
  <si>
    <t xml:space="preserve">無線藍芽喊話器採購經費分攤 </t>
    <phoneticPr fontId="1" type="noConversion"/>
  </si>
  <si>
    <t>164冊英文圖書購置分攤</t>
    <phoneticPr fontId="1" type="noConversion"/>
  </si>
  <si>
    <t>111/4/21</t>
    <phoneticPr fontId="1" type="noConversion"/>
  </si>
  <si>
    <t xml:space="preserve">參加110學年度閩客童謠比賽12/29車資 </t>
    <phoneticPr fontId="1" type="noConversion"/>
  </si>
  <si>
    <t>111/1/13</t>
    <phoneticPr fontId="1" type="noConversion"/>
  </si>
  <si>
    <t>111/1/25</t>
    <phoneticPr fontId="1" type="noConversion"/>
  </si>
  <si>
    <t>參語雙語教育成果博覽會1/15師生車資</t>
    <phoneticPr fontId="1" type="noConversion"/>
  </si>
  <si>
    <t>雙語教育成果博覽會獎勵慶功餐費</t>
    <phoneticPr fontId="1" type="noConversion"/>
  </si>
  <si>
    <t>111/2/14</t>
    <phoneticPr fontId="1" type="noConversion"/>
  </si>
  <si>
    <t>1/14購置機關王教具--智高積木零件費用差額</t>
    <phoneticPr fontId="1" type="noConversion"/>
  </si>
  <si>
    <t>111/8/2</t>
    <phoneticPr fontId="1" type="noConversion"/>
  </si>
  <si>
    <t>請領3/16~5/11口說藝術訓練課程講師鐘點費(共26節)</t>
    <phoneticPr fontId="1" type="noConversion"/>
  </si>
  <si>
    <t>各界「20周年校慶捐款收入」賸餘款依捐款人意向轉入11萬6千元</t>
    <phoneticPr fontId="1" type="noConversion"/>
  </si>
  <si>
    <t xml:space="preserve">收扯鈴隊台電獎學金 </t>
    <phoneticPr fontId="1" type="noConversion"/>
  </si>
  <si>
    <t>收臺中市山城慈善會捐贈「110學年度畢業生獎學金」(111/6/15東新小字第002409號收據)</t>
    <phoneticPr fontId="1" type="noConversion"/>
  </si>
  <si>
    <t>收財團法人友達永續基金會「友建永續素養獎學金」(111/4/13東新小字第002369號收據)</t>
    <phoneticPr fontId="1" type="noConversion"/>
  </si>
  <si>
    <t>收利中一餅行捐贈「充實教學設備暨改善教學環境」經費1萬元(109/11/19東新小字第002029號收據)</t>
    <phoneticPr fontId="1" type="noConversion"/>
  </si>
  <si>
    <t>111電腦維護經費--資料儲存及備份用2台硬碟外接盒分攤款項</t>
    <phoneticPr fontId="1" type="noConversion"/>
  </si>
  <si>
    <t>111/8/30</t>
    <phoneticPr fontId="1" type="noConversion"/>
  </si>
  <si>
    <t>106/7/26張清學先生捐贈「課後照顧經費」2萬元</t>
    <phoneticPr fontId="1" type="noConversion"/>
  </si>
  <si>
    <t>111/9/5</t>
    <phoneticPr fontId="1" type="noConversion"/>
  </si>
  <si>
    <t>111學年度小一正音班8/24.8/25教師16節鐘點費(含補充保費)</t>
    <phoneticPr fontId="1" type="noConversion"/>
  </si>
  <si>
    <t>111/9/5</t>
    <phoneticPr fontId="1" type="noConversion"/>
  </si>
  <si>
    <t>7/29返校日四甲、五甲代課鐘點費(含補充保費)</t>
    <phoneticPr fontId="1" type="noConversion"/>
  </si>
  <si>
    <t>111/9/8</t>
    <phoneticPr fontId="1" type="noConversion"/>
  </si>
  <si>
    <t>課照班111年8月鐘點費機關應提勞保費(併支241)</t>
    <phoneticPr fontId="1" type="noConversion"/>
  </si>
  <si>
    <t>111年客家藝文競賽中區初賽10/15車資分攤</t>
    <phoneticPr fontId="1" type="noConversion"/>
  </si>
  <si>
    <t>111/11/17</t>
    <phoneticPr fontId="1" type="noConversion"/>
  </si>
  <si>
    <t>111/11/21</t>
    <phoneticPr fontId="1" type="noConversion"/>
  </si>
  <si>
    <t>111/11/29</t>
    <phoneticPr fontId="1" type="noConversion"/>
  </si>
  <si>
    <t>34位學生參加11/27英檢認證旅平險費用</t>
    <phoneticPr fontId="1" type="noConversion"/>
  </si>
  <si>
    <t>111年度學生游泳課程計畫教練鐘點費機關應提勞保費</t>
    <phoneticPr fontId="1" type="noConversion"/>
  </si>
  <si>
    <t>以下空白</t>
    <phoneticPr fontId="1" type="noConversion"/>
  </si>
  <si>
    <t>110/9/7吳錦章校長捐贈「吳劉瓊女士獎學金」1萬5千元
111/10/7定利開發有限公司「學童獎助學金1萬5千元</t>
    <phoneticPr fontId="1" type="noConversion"/>
  </si>
  <si>
    <t>111/10/7</t>
    <phoneticPr fontId="1" type="noConversion"/>
  </si>
  <si>
    <t>收定利開發有限公司「學童獎助學金」捐款(10/11東新小字第002474號收據)</t>
    <phoneticPr fontId="1" type="noConversion"/>
  </si>
  <si>
    <r>
      <t xml:space="preserve"> </t>
    </r>
    <r>
      <rPr>
        <sz val="13"/>
        <rFont val="文鼎粗隸"/>
        <family val="3"/>
        <charset val="136"/>
      </rPr>
      <t>111年12月31日</t>
    </r>
    <r>
      <rPr>
        <sz val="14"/>
        <rFont val="文鼎粗隸"/>
        <family val="3"/>
        <charset val="136"/>
      </rPr>
      <t xml:space="preserve">
餘額</t>
    </r>
    <phoneticPr fontId="1" type="noConversion"/>
  </si>
  <si>
    <t>以下空白</t>
    <phoneticPr fontId="1" type="noConversion"/>
  </si>
  <si>
    <t>111/9/20</t>
    <phoneticPr fontId="1" type="noConversion"/>
  </si>
  <si>
    <t>應付代收款
L10080
支249號傳票</t>
    <phoneticPr fontId="1" type="noConversion"/>
  </si>
  <si>
    <t>林賴足女士教育基金會「111年度專案補助」--扯鈴隊7/24至9/11每周日訓練鐘點費(含補充保費)</t>
    <phoneticPr fontId="1" type="noConversion"/>
  </si>
  <si>
    <t>111/9/27</t>
    <phoneticPr fontId="1" type="noConversion"/>
  </si>
  <si>
    <t>應付代收款
L10080
支251號傳票</t>
    <phoneticPr fontId="1" type="noConversion"/>
  </si>
  <si>
    <t xml:space="preserve">林賴足女士教育基金會「111年度專案補助」--購扯鈴隊用碳棍(5,000)及文具等雜支(296) </t>
    <phoneticPr fontId="1" type="noConversion"/>
  </si>
  <si>
    <t>111/12/19</t>
    <phoneticPr fontId="1" type="noConversion"/>
  </si>
  <si>
    <t>收111學年度第1學期「教育部學產基金設置低收入戶學生助學 金」(111/12/12育中補字第1110006951號函)</t>
    <phoneticPr fontId="1" type="noConversion"/>
  </si>
  <si>
    <t>應付代收款
L10080
收376號傳票</t>
    <phoneticPr fontId="1" type="noConversion"/>
  </si>
  <si>
    <t>111/12/20</t>
    <phoneticPr fontId="1" type="noConversion"/>
  </si>
  <si>
    <t>核發劉祥楨等2位學生「110學年度新住民及其子女培力與獎助學金」</t>
    <phoneticPr fontId="1" type="noConversion"/>
  </si>
  <si>
    <t>收110學年度新住民及其子女培力與獎助學金(111/6/9移署移字第11100620671號函)</t>
    <phoneticPr fontId="1" type="noConversion"/>
  </si>
  <si>
    <t>應付代收款
L10080
支322號傳票</t>
    <phoneticPr fontId="1" type="noConversion"/>
  </si>
  <si>
    <t>111/12/21</t>
    <phoneticPr fontId="1" type="noConversion"/>
  </si>
  <si>
    <t>應付代收款
L10080
收383號傳票</t>
    <phoneticPr fontId="1" type="noConversion"/>
  </si>
  <si>
    <t>收111學年度身心障礙學生獎助學金</t>
    <phoneticPr fontId="1" type="noConversion"/>
  </si>
  <si>
    <t>應付代收款
L10080
支號傳票</t>
    <phoneticPr fontId="1" type="noConversion"/>
  </si>
  <si>
    <t>應付代收款
L10080
支號傳票</t>
    <phoneticPr fontId="1" type="noConversion"/>
  </si>
  <si>
    <t>111/12/26</t>
    <phoneticPr fontId="1" type="noConversion"/>
  </si>
  <si>
    <t>應付代收款
L10080
收385號傳票</t>
    <phoneticPr fontId="1" type="noConversion"/>
  </si>
  <si>
    <t>收111學年度第1學期友達永續素養獎助學金(111/10/20東新小字第002478號收據)</t>
    <phoneticPr fontId="1" type="noConversion"/>
  </si>
  <si>
    <t>112/1/17</t>
    <phoneticPr fontId="1" type="noConversion"/>
  </si>
  <si>
    <t>核發阮安德等9位學生「111學年度第1學期學產基金低收入戶學生助學金」</t>
    <phoneticPr fontId="1" type="noConversion"/>
  </si>
  <si>
    <t>應付代收款
L10080
支26號傳票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</si>
</sst>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文鼎粗隸"/>
      <family val="3"/>
      <charset val="136"/>
    </font>
    <font>
      <sz val="14"/>
      <color theme="1"/>
      <name val="文鼎粗隸"/>
      <family val="3"/>
      <charset val="136"/>
    </font>
    <font>
      <b/>
      <sz val="28"/>
      <color theme="1"/>
      <name val="文鼎粗隸"/>
      <family val="3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文鼎粗隸"/>
      <family val="3"/>
      <charset val="136"/>
    </font>
    <font>
      <b/>
      <sz val="20"/>
      <color theme="1"/>
      <name val="標楷體"/>
      <family val="4"/>
      <charset val="136"/>
    </font>
    <font>
      <u val="doubleAccounting"/>
      <sz val="12"/>
      <color theme="1"/>
      <name val="文鼎粗隸"/>
      <family val="3"/>
      <charset val="136"/>
    </font>
    <font>
      <sz val="12"/>
      <name val="文鼎粗隸"/>
      <family val="3"/>
      <charset val="136"/>
    </font>
    <font>
      <sz val="14"/>
      <name val="文鼎粗隸"/>
      <family val="3"/>
      <charset val="136"/>
    </font>
    <font>
      <sz val="12"/>
      <name val="新細明體"/>
      <family val="2"/>
      <charset val="136"/>
      <scheme val="minor"/>
    </font>
    <font>
      <sz val="13"/>
      <name val="標楷體"/>
      <family val="4"/>
      <charset val="136"/>
    </font>
    <font>
      <b/>
      <sz val="28"/>
      <name val="文鼎粗隸"/>
      <family val="3"/>
      <charset val="136"/>
    </font>
    <font>
      <sz val="13"/>
      <name val="文鼎粗隸"/>
      <family val="3"/>
      <charset val="136"/>
    </font>
    <font>
      <sz val="16"/>
      <name val="標楷體"/>
      <family val="4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b/>
      <u val="doubleAccounting"/>
      <sz val="12"/>
      <color theme="1"/>
      <name val="文鼎粗隸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38" fontId="2" fillId="0" borderId="7" xfId="0" applyNumberFormat="1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38" fontId="2" fillId="0" borderId="1" xfId="0" applyNumberFormat="1" applyFont="1" applyBorder="1" applyAlignment="1">
      <alignment horizontal="center" vertical="center" shrinkToFit="1"/>
    </xf>
    <xf numFmtId="38" fontId="2" fillId="0" borderId="7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38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 shrinkToFit="1"/>
    </xf>
    <xf numFmtId="38" fontId="2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38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38" fontId="2" fillId="2" borderId="1" xfId="0" applyNumberFormat="1" applyFont="1" applyFill="1" applyBorder="1" applyAlignment="1">
      <alignment horizontal="center" vertical="center" wrapText="1"/>
    </xf>
    <xf numFmtId="38" fontId="2" fillId="2" borderId="7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 wrapText="1"/>
    </xf>
    <xf numFmtId="38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38" fontId="9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38" fontId="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shrinkToFit="1"/>
    </xf>
    <xf numFmtId="3" fontId="2" fillId="3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38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25199;&#37428;&#38538;&#27604;&#36093;&#29992;&#19978;&#34915;@250*61(&#21488;&#38651;&#29518;&#21161;&#23416;&#37329;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4" sqref="A4:XFD5"/>
    </sheetView>
  </sheetViews>
  <sheetFormatPr defaultRowHeight="16.5"/>
  <cols>
    <col min="1" max="1" width="11.25" style="61" customWidth="1"/>
    <col min="2" max="2" width="22.5" style="61" customWidth="1"/>
    <col min="3" max="3" width="15" style="61" bestFit="1" customWidth="1"/>
    <col min="4" max="4" width="14.5" style="61" customWidth="1"/>
    <col min="5" max="5" width="13.875" style="61" customWidth="1"/>
    <col min="6" max="6" width="17.375" style="61" customWidth="1"/>
    <col min="7" max="7" width="34.75" style="61" customWidth="1"/>
    <col min="8" max="16384" width="9" style="61"/>
  </cols>
  <sheetData>
    <row r="1" spans="1:7" ht="81.75" customHeight="1">
      <c r="A1" s="76" t="s">
        <v>96</v>
      </c>
      <c r="B1" s="76"/>
      <c r="C1" s="76"/>
      <c r="D1" s="76"/>
      <c r="E1" s="76"/>
      <c r="F1" s="76"/>
      <c r="G1" s="76"/>
    </row>
    <row r="2" spans="1:7" s="65" customFormat="1" ht="63" customHeight="1" thickBot="1">
      <c r="A2" s="62" t="s">
        <v>5</v>
      </c>
      <c r="B2" s="63" t="s">
        <v>0</v>
      </c>
      <c r="C2" s="62" t="s">
        <v>97</v>
      </c>
      <c r="D2" s="62" t="s">
        <v>56</v>
      </c>
      <c r="E2" s="62" t="s">
        <v>55</v>
      </c>
      <c r="F2" s="64" t="s">
        <v>184</v>
      </c>
      <c r="G2" s="63" t="s">
        <v>1</v>
      </c>
    </row>
    <row r="3" spans="1:7" ht="143.25" customHeight="1" thickTop="1">
      <c r="A3" s="57" t="s">
        <v>8</v>
      </c>
      <c r="B3" s="58" t="s">
        <v>9</v>
      </c>
      <c r="C3" s="59">
        <v>224949</v>
      </c>
      <c r="D3" s="59">
        <v>10000</v>
      </c>
      <c r="E3" s="59">
        <v>1000</v>
      </c>
      <c r="F3" s="60">
        <f>C3+D3-E3</f>
        <v>233949</v>
      </c>
      <c r="G3" s="75" t="s">
        <v>133</v>
      </c>
    </row>
    <row r="4" spans="1:7" ht="59.25" customHeight="1">
      <c r="A4" s="57" t="s">
        <v>10</v>
      </c>
      <c r="B4" s="58" t="s">
        <v>15</v>
      </c>
      <c r="C4" s="59">
        <v>11568</v>
      </c>
      <c r="D4" s="59">
        <v>0</v>
      </c>
      <c r="E4" s="59">
        <v>8370</v>
      </c>
      <c r="F4" s="60">
        <f t="shared" ref="F4:F10" si="0">C4+D4-E4</f>
        <v>3198</v>
      </c>
      <c r="G4" s="67" t="s">
        <v>146</v>
      </c>
    </row>
    <row r="5" spans="1:7" ht="62.25" customHeight="1">
      <c r="A5" s="57" t="s">
        <v>11</v>
      </c>
      <c r="B5" s="58" t="s">
        <v>20</v>
      </c>
      <c r="C5" s="59">
        <v>181657</v>
      </c>
      <c r="D5" s="59">
        <v>0</v>
      </c>
      <c r="E5" s="59">
        <v>6133</v>
      </c>
      <c r="F5" s="60">
        <f t="shared" si="0"/>
        <v>175524</v>
      </c>
      <c r="G5" s="66" t="s">
        <v>59</v>
      </c>
    </row>
    <row r="6" spans="1:7" ht="58.5" customHeight="1">
      <c r="A6" s="57" t="s">
        <v>12</v>
      </c>
      <c r="B6" s="58" t="s">
        <v>14</v>
      </c>
      <c r="C6" s="59">
        <v>3440</v>
      </c>
      <c r="D6" s="59">
        <v>0</v>
      </c>
      <c r="E6" s="59">
        <v>0</v>
      </c>
      <c r="F6" s="60">
        <f t="shared" si="0"/>
        <v>3440</v>
      </c>
      <c r="G6" s="67" t="s">
        <v>167</v>
      </c>
    </row>
    <row r="7" spans="1:7" ht="96" customHeight="1">
      <c r="A7" s="57" t="s">
        <v>13</v>
      </c>
      <c r="B7" s="58" t="s">
        <v>29</v>
      </c>
      <c r="C7" s="59">
        <v>10000</v>
      </c>
      <c r="D7" s="59">
        <v>0</v>
      </c>
      <c r="E7" s="59">
        <v>0</v>
      </c>
      <c r="F7" s="60">
        <f t="shared" ref="F7:F9" si="1">C7+D7-E7</f>
        <v>10000</v>
      </c>
      <c r="G7" s="67" t="s">
        <v>33</v>
      </c>
    </row>
    <row r="8" spans="1:7" ht="45" customHeight="1">
      <c r="A8" s="57" t="s">
        <v>67</v>
      </c>
      <c r="B8" s="58" t="s">
        <v>68</v>
      </c>
      <c r="C8" s="59">
        <v>243749</v>
      </c>
      <c r="D8" s="59">
        <v>0</v>
      </c>
      <c r="E8" s="59">
        <v>35508</v>
      </c>
      <c r="F8" s="60">
        <f t="shared" si="1"/>
        <v>208241</v>
      </c>
      <c r="G8" s="67" t="s">
        <v>76</v>
      </c>
    </row>
    <row r="9" spans="1:7" ht="86.25" customHeight="1">
      <c r="A9" s="57" t="s">
        <v>135</v>
      </c>
      <c r="B9" s="58" t="s">
        <v>136</v>
      </c>
      <c r="C9" s="59">
        <v>15000</v>
      </c>
      <c r="D9" s="59">
        <v>15000</v>
      </c>
      <c r="E9" s="59">
        <v>3000</v>
      </c>
      <c r="F9" s="60">
        <f t="shared" si="1"/>
        <v>27000</v>
      </c>
      <c r="G9" s="67" t="s">
        <v>181</v>
      </c>
    </row>
    <row r="10" spans="1:7" ht="45" customHeight="1">
      <c r="A10" s="57" t="s">
        <v>87</v>
      </c>
      <c r="B10" s="58" t="s">
        <v>88</v>
      </c>
      <c r="C10" s="59">
        <v>1880</v>
      </c>
      <c r="D10" s="59">
        <v>2000</v>
      </c>
      <c r="E10" s="59">
        <v>1880</v>
      </c>
      <c r="F10" s="60">
        <f t="shared" si="0"/>
        <v>2000</v>
      </c>
      <c r="G10" s="67" t="s">
        <v>143</v>
      </c>
    </row>
    <row r="14" spans="1:7">
      <c r="E14" s="68"/>
    </row>
  </sheetData>
  <mergeCells count="1">
    <mergeCell ref="A1:G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headerFooter>
    <oddHeader>&amp;R&amp;"標楷體,粗體"&amp;14第&amp;P頁/共&amp;N頁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workbookViewId="0">
      <selection activeCell="J6" sqref="J6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89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72" customHeight="1" thickTop="1">
      <c r="A3" s="16" t="s">
        <v>90</v>
      </c>
      <c r="B3" s="27" t="s">
        <v>92</v>
      </c>
      <c r="C3" s="19">
        <v>2000</v>
      </c>
      <c r="D3" s="19"/>
      <c r="E3" s="19">
        <f>C3-D3</f>
        <v>2000</v>
      </c>
    </row>
    <row r="4" spans="1:5" s="1" customFormat="1" ht="60" customHeight="1">
      <c r="A4" s="16" t="s">
        <v>90</v>
      </c>
      <c r="B4" s="24" t="s">
        <v>91</v>
      </c>
      <c r="C4" s="19">
        <v>5000</v>
      </c>
      <c r="D4" s="19"/>
      <c r="E4" s="19">
        <f>E3+C4-D4</f>
        <v>7000</v>
      </c>
    </row>
    <row r="5" spans="1:5" s="1" customFormat="1" ht="60" customHeight="1">
      <c r="A5" s="16" t="s">
        <v>93</v>
      </c>
      <c r="B5" s="24" t="s">
        <v>94</v>
      </c>
      <c r="C5" s="19"/>
      <c r="D5" s="19">
        <v>5120</v>
      </c>
      <c r="E5" s="19">
        <f>E4+C5-D5</f>
        <v>1880</v>
      </c>
    </row>
    <row r="6" spans="1:5" s="1" customFormat="1" ht="60" customHeight="1">
      <c r="A6" s="16" t="s">
        <v>140</v>
      </c>
      <c r="B6" s="24" t="s">
        <v>141</v>
      </c>
      <c r="C6" s="19"/>
      <c r="D6" s="19">
        <v>1880</v>
      </c>
      <c r="E6" s="19">
        <f t="shared" ref="E6:E7" si="0">E5+C6-D6</f>
        <v>0</v>
      </c>
    </row>
    <row r="7" spans="1:5" s="1" customFormat="1" ht="60" customHeight="1">
      <c r="A7" s="16" t="s">
        <v>139</v>
      </c>
      <c r="B7" s="24" t="s">
        <v>142</v>
      </c>
      <c r="C7" s="19">
        <v>2000</v>
      </c>
      <c r="D7" s="19"/>
      <c r="E7" s="53">
        <f t="shared" si="0"/>
        <v>2000</v>
      </c>
    </row>
    <row r="8" spans="1:5" s="1" customFormat="1" ht="60" customHeight="1">
      <c r="A8" s="78" t="s">
        <v>185</v>
      </c>
      <c r="B8" s="79"/>
      <c r="C8" s="79"/>
      <c r="D8" s="79"/>
      <c r="E8" s="80"/>
    </row>
    <row r="9" spans="1:5" s="1" customFormat="1" ht="60" customHeight="1">
      <c r="A9" s="16"/>
      <c r="B9" s="24"/>
      <c r="C9" s="19"/>
      <c r="D9" s="19"/>
      <c r="E9" s="19"/>
    </row>
    <row r="10" spans="1:5" s="1" customFormat="1" ht="50.1" customHeight="1">
      <c r="A10" s="16"/>
      <c r="B10" s="24"/>
      <c r="C10" s="19"/>
      <c r="D10" s="19"/>
      <c r="E10" s="19"/>
    </row>
    <row r="11" spans="1:5" s="1" customFormat="1" ht="50.1" customHeight="1">
      <c r="A11" s="16"/>
      <c r="B11" s="24"/>
      <c r="C11" s="19"/>
      <c r="D11" s="19"/>
      <c r="E11" s="19"/>
    </row>
  </sheetData>
  <mergeCells count="2">
    <mergeCell ref="A1:E1"/>
    <mergeCell ref="A8:E8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L20048
           捐款-其他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K20" sqref="K20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34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50.1" customHeight="1" thickTop="1">
      <c r="A3" s="12" t="s">
        <v>45</v>
      </c>
      <c r="B3" s="23" t="s">
        <v>52</v>
      </c>
      <c r="C3" s="39">
        <v>61479</v>
      </c>
      <c r="D3" s="39"/>
      <c r="E3" s="39">
        <f>C3-D3</f>
        <v>61479</v>
      </c>
    </row>
    <row r="4" spans="1:5" s="1" customFormat="1" ht="50.1" customHeight="1">
      <c r="A4" s="16" t="s">
        <v>53</v>
      </c>
      <c r="B4" s="24" t="s">
        <v>54</v>
      </c>
      <c r="C4" s="41">
        <v>97204</v>
      </c>
      <c r="D4" s="41"/>
      <c r="E4" s="41">
        <f>E3+C4-D4</f>
        <v>158683</v>
      </c>
    </row>
    <row r="5" spans="1:5" s="1" customFormat="1" ht="50.1" customHeight="1">
      <c r="A5" s="16" t="s">
        <v>46</v>
      </c>
      <c r="B5" s="21" t="s">
        <v>51</v>
      </c>
      <c r="C5" s="40">
        <v>20000</v>
      </c>
      <c r="D5" s="40"/>
      <c r="E5" s="41">
        <f t="shared" ref="E5:E18" si="0">E4+C5-D5</f>
        <v>178683</v>
      </c>
    </row>
    <row r="6" spans="1:5" s="1" customFormat="1" ht="54.75" customHeight="1">
      <c r="A6" s="16" t="s">
        <v>47</v>
      </c>
      <c r="B6" s="24" t="s">
        <v>50</v>
      </c>
      <c r="C6" s="40"/>
      <c r="D6" s="40">
        <v>56925</v>
      </c>
      <c r="E6" s="41">
        <f t="shared" si="0"/>
        <v>121758</v>
      </c>
    </row>
    <row r="7" spans="1:5" s="1" customFormat="1" ht="50.1" customHeight="1">
      <c r="A7" s="16" t="s">
        <v>48</v>
      </c>
      <c r="B7" s="21" t="s">
        <v>49</v>
      </c>
      <c r="C7" s="40">
        <v>3000</v>
      </c>
      <c r="D7" s="40"/>
      <c r="E7" s="41">
        <f t="shared" si="0"/>
        <v>124758</v>
      </c>
    </row>
    <row r="8" spans="1:5" s="1" customFormat="1" ht="50.1" customHeight="1">
      <c r="A8" s="16" t="s">
        <v>43</v>
      </c>
      <c r="B8" s="21" t="s">
        <v>44</v>
      </c>
      <c r="C8" s="32">
        <v>6000</v>
      </c>
      <c r="D8" s="38"/>
      <c r="E8" s="41">
        <f t="shared" si="0"/>
        <v>130758</v>
      </c>
    </row>
    <row r="9" spans="1:5" s="1" customFormat="1" ht="50.1" customHeight="1">
      <c r="A9" s="71" t="s">
        <v>41</v>
      </c>
      <c r="B9" s="27" t="s">
        <v>42</v>
      </c>
      <c r="C9" s="32">
        <v>93680</v>
      </c>
      <c r="D9" s="32"/>
      <c r="E9" s="72">
        <f t="shared" si="0"/>
        <v>224438</v>
      </c>
    </row>
    <row r="10" spans="1:5" s="1" customFormat="1" ht="50.1" customHeight="1">
      <c r="A10" s="16" t="s">
        <v>35</v>
      </c>
      <c r="B10" s="24" t="s">
        <v>40</v>
      </c>
      <c r="C10" s="19">
        <v>10000</v>
      </c>
      <c r="D10" s="19"/>
      <c r="E10" s="41">
        <f t="shared" si="0"/>
        <v>234438</v>
      </c>
    </row>
    <row r="11" spans="1:5" s="1" customFormat="1" ht="50.1" customHeight="1">
      <c r="A11" s="16" t="s">
        <v>36</v>
      </c>
      <c r="B11" s="24" t="s">
        <v>38</v>
      </c>
      <c r="C11" s="19"/>
      <c r="D11" s="19">
        <v>2200</v>
      </c>
      <c r="E11" s="41">
        <f t="shared" si="0"/>
        <v>232238</v>
      </c>
    </row>
    <row r="12" spans="1:5" s="1" customFormat="1" ht="50.1" customHeight="1">
      <c r="A12" s="16" t="s">
        <v>37</v>
      </c>
      <c r="B12" s="24" t="s">
        <v>39</v>
      </c>
      <c r="C12" s="19"/>
      <c r="D12" s="19">
        <v>4389</v>
      </c>
      <c r="E12" s="41">
        <f t="shared" si="0"/>
        <v>227849</v>
      </c>
    </row>
    <row r="13" spans="1:5" s="1" customFormat="1" ht="50.1" customHeight="1">
      <c r="A13" s="16" t="s">
        <v>57</v>
      </c>
      <c r="B13" s="24" t="s">
        <v>58</v>
      </c>
      <c r="C13" s="19">
        <v>10000</v>
      </c>
      <c r="D13" s="19"/>
      <c r="E13" s="41">
        <f t="shared" si="0"/>
        <v>237849</v>
      </c>
    </row>
    <row r="14" spans="1:5" s="1" customFormat="1" ht="50.1" customHeight="1">
      <c r="A14" s="16" t="s">
        <v>60</v>
      </c>
      <c r="B14" s="21" t="s">
        <v>61</v>
      </c>
      <c r="C14" s="19"/>
      <c r="D14" s="19">
        <v>7650</v>
      </c>
      <c r="E14" s="41">
        <f t="shared" si="0"/>
        <v>230199</v>
      </c>
    </row>
    <row r="15" spans="1:5" s="1" customFormat="1" ht="50.1" customHeight="1">
      <c r="A15" s="16" t="s">
        <v>70</v>
      </c>
      <c r="B15" s="24" t="s">
        <v>71</v>
      </c>
      <c r="C15" s="19">
        <v>10000</v>
      </c>
      <c r="D15" s="19"/>
      <c r="E15" s="41">
        <f t="shared" si="0"/>
        <v>240199</v>
      </c>
    </row>
    <row r="16" spans="1:5" s="1" customFormat="1" ht="50.1" customHeight="1">
      <c r="A16" s="16" t="s">
        <v>83</v>
      </c>
      <c r="B16" s="24" t="s">
        <v>95</v>
      </c>
      <c r="C16" s="19"/>
      <c r="D16" s="19">
        <v>15250</v>
      </c>
      <c r="E16" s="41">
        <f t="shared" si="0"/>
        <v>224949</v>
      </c>
    </row>
    <row r="17" spans="1:5" s="1" customFormat="1" ht="50.1" customHeight="1">
      <c r="A17" s="16" t="s">
        <v>110</v>
      </c>
      <c r="B17" s="21" t="s">
        <v>161</v>
      </c>
      <c r="C17" s="19">
        <v>10000</v>
      </c>
      <c r="D17" s="19"/>
      <c r="E17" s="41">
        <f t="shared" si="0"/>
        <v>234949</v>
      </c>
    </row>
    <row r="18" spans="1:5" s="1" customFormat="1" ht="50.1" customHeight="1">
      <c r="A18" s="16" t="s">
        <v>126</v>
      </c>
      <c r="B18" s="24" t="s">
        <v>127</v>
      </c>
      <c r="C18" s="18"/>
      <c r="D18" s="18">
        <v>1000</v>
      </c>
      <c r="E18" s="53">
        <f t="shared" si="0"/>
        <v>233949</v>
      </c>
    </row>
    <row r="19" spans="1:5" s="1" customFormat="1" ht="50.1" customHeight="1">
      <c r="A19" s="78" t="s">
        <v>63</v>
      </c>
      <c r="B19" s="79"/>
      <c r="C19" s="79"/>
      <c r="D19" s="79"/>
      <c r="E19" s="80"/>
    </row>
    <row r="20" spans="1:5" s="1" customFormat="1" ht="50.1" customHeight="1">
      <c r="A20" s="16"/>
      <c r="B20" s="15"/>
      <c r="C20" s="18"/>
      <c r="D20" s="18"/>
      <c r="E20" s="41"/>
    </row>
    <row r="21" spans="1:5" s="1" customFormat="1" ht="50.1" customHeight="1">
      <c r="A21" s="16"/>
      <c r="B21" s="10"/>
      <c r="C21" s="19"/>
      <c r="D21" s="18"/>
      <c r="E21" s="41"/>
    </row>
    <row r="22" spans="1:5" s="1" customFormat="1" ht="50.1" customHeight="1">
      <c r="A22" s="16"/>
      <c r="B22" s="10"/>
      <c r="C22" s="19"/>
      <c r="D22" s="18"/>
      <c r="E22" s="19"/>
    </row>
    <row r="23" spans="1:5" s="1" customFormat="1" ht="98.25" customHeight="1">
      <c r="A23" s="16"/>
      <c r="B23" s="10"/>
      <c r="C23" s="20"/>
      <c r="D23" s="20"/>
      <c r="E23" s="19"/>
    </row>
    <row r="24" spans="1:5" ht="65.099999999999994" customHeight="1">
      <c r="A24" s="13"/>
      <c r="B24" s="10"/>
      <c r="C24" s="20"/>
      <c r="D24" s="20"/>
      <c r="E24" s="19"/>
    </row>
    <row r="25" spans="1:5" ht="65.099999999999994" customHeight="1">
      <c r="A25" s="13"/>
      <c r="B25" s="10"/>
      <c r="C25" s="5"/>
      <c r="D25" s="5"/>
      <c r="E25" s="17"/>
    </row>
    <row r="26" spans="1:5" ht="65.099999999999994" customHeight="1">
      <c r="A26" s="8"/>
      <c r="B26" s="10"/>
      <c r="C26" s="14"/>
      <c r="D26" s="14"/>
      <c r="E26" s="17"/>
    </row>
    <row r="27" spans="1:5" ht="65.099999999999994" customHeight="1">
      <c r="A27" s="8"/>
      <c r="B27" s="10"/>
      <c r="C27" s="5"/>
      <c r="D27" s="4"/>
      <c r="E27" s="17"/>
    </row>
    <row r="28" spans="1:5" ht="65.099999999999994" customHeight="1">
      <c r="A28" s="8"/>
      <c r="B28" s="10"/>
      <c r="C28" s="5"/>
      <c r="D28" s="4"/>
      <c r="E28" s="5"/>
    </row>
    <row r="29" spans="1:5" ht="65.099999999999994" customHeight="1">
      <c r="A29" s="8"/>
      <c r="B29" s="10"/>
      <c r="C29" s="5"/>
      <c r="D29" s="4"/>
      <c r="E29" s="5"/>
    </row>
    <row r="30" spans="1:5" ht="65.099999999999994" customHeight="1">
      <c r="A30" s="8"/>
      <c r="B30" s="10"/>
      <c r="C30" s="5"/>
      <c r="D30" s="4"/>
      <c r="E30" s="4"/>
    </row>
    <row r="31" spans="1:5" ht="65.099999999999994" customHeight="1">
      <c r="A31" s="9"/>
      <c r="B31" s="11"/>
      <c r="C31" s="2"/>
      <c r="D31" s="2"/>
      <c r="E31" s="2"/>
    </row>
    <row r="32" spans="1:5" ht="65.099999999999994" customHeight="1"/>
  </sheetData>
  <mergeCells count="2">
    <mergeCell ref="A1:E1"/>
    <mergeCell ref="A19:E19"/>
  </mergeCells>
  <phoneticPr fontId="1" type="noConversion"/>
  <hyperlinks>
    <hyperlink ref="B16" r:id="rId1"/>
  </hyperlinks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2"/>
  <headerFooter>
    <oddHeader>&amp;L科目：2123代收款
            L10080
            獎助學金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J8" sqref="J8"/>
    </sheetView>
  </sheetViews>
  <sheetFormatPr defaultRowHeight="16.5"/>
  <cols>
    <col min="1" max="1" width="12.25" customWidth="1"/>
    <col min="2" max="2" width="28.375" customWidth="1"/>
    <col min="3" max="3" width="12.875" customWidth="1"/>
    <col min="4" max="4" width="11.875" customWidth="1"/>
    <col min="5" max="5" width="12.625" customWidth="1"/>
    <col min="6" max="6" width="13.75" customWidth="1"/>
  </cols>
  <sheetData>
    <row r="1" spans="1:6" ht="109.5" customHeight="1">
      <c r="A1" s="77" t="s">
        <v>17</v>
      </c>
      <c r="B1" s="77"/>
      <c r="C1" s="77"/>
      <c r="D1" s="77"/>
      <c r="E1" s="77"/>
      <c r="F1" s="77"/>
    </row>
    <row r="2" spans="1:6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18</v>
      </c>
      <c r="F2" s="7" t="s">
        <v>1</v>
      </c>
    </row>
    <row r="3" spans="1:6" s="1" customFormat="1" ht="62.25" customHeight="1" thickTop="1">
      <c r="A3" s="16" t="s">
        <v>103</v>
      </c>
      <c r="B3" s="24" t="s">
        <v>105</v>
      </c>
      <c r="C3" s="19">
        <v>20000</v>
      </c>
      <c r="D3" s="19"/>
      <c r="E3" s="19">
        <f>C3-D3</f>
        <v>20000</v>
      </c>
      <c r="F3" s="19" t="s">
        <v>104</v>
      </c>
    </row>
    <row r="4" spans="1:6" s="1" customFormat="1" ht="51.75" customHeight="1">
      <c r="A4" s="16" t="s">
        <v>98</v>
      </c>
      <c r="B4" s="24" t="s">
        <v>100</v>
      </c>
      <c r="C4" s="19"/>
      <c r="D4" s="19">
        <v>20000</v>
      </c>
      <c r="E4" s="19">
        <f>E3+C4-D4</f>
        <v>0</v>
      </c>
      <c r="F4" s="19" t="s">
        <v>99</v>
      </c>
    </row>
    <row r="5" spans="1:6" s="1" customFormat="1" ht="5.0999999999999996" customHeight="1">
      <c r="A5" s="26"/>
      <c r="B5" s="36"/>
      <c r="C5" s="37"/>
      <c r="D5" s="37"/>
      <c r="E5" s="37"/>
      <c r="F5" s="37"/>
    </row>
    <row r="6" spans="1:6" s="1" customFormat="1" ht="5.0999999999999996" customHeight="1">
      <c r="A6" s="43"/>
      <c r="B6" s="44"/>
      <c r="C6" s="45"/>
      <c r="D6" s="45"/>
      <c r="E6" s="45"/>
      <c r="F6" s="45"/>
    </row>
    <row r="7" spans="1:6" s="1" customFormat="1" ht="5.0999999999999996" customHeight="1">
      <c r="A7" s="26"/>
      <c r="B7" s="36"/>
      <c r="C7" s="37"/>
      <c r="D7" s="37"/>
      <c r="E7" s="37"/>
      <c r="F7" s="37"/>
    </row>
    <row r="8" spans="1:6" s="1" customFormat="1" ht="87" customHeight="1">
      <c r="A8" s="28" t="s">
        <v>106</v>
      </c>
      <c r="B8" s="24" t="s">
        <v>101</v>
      </c>
      <c r="C8" s="19">
        <v>20000</v>
      </c>
      <c r="D8" s="19"/>
      <c r="E8" s="19">
        <f>C8-D8</f>
        <v>20000</v>
      </c>
      <c r="F8" s="19" t="s">
        <v>102</v>
      </c>
    </row>
    <row r="9" spans="1:6" s="1" customFormat="1" ht="67.5" customHeight="1">
      <c r="A9" s="28" t="s">
        <v>186</v>
      </c>
      <c r="B9" s="24" t="s">
        <v>188</v>
      </c>
      <c r="C9" s="19"/>
      <c r="D9" s="19">
        <v>14704</v>
      </c>
      <c r="E9" s="19">
        <f>E8+C9-D9</f>
        <v>5296</v>
      </c>
      <c r="F9" s="19" t="s">
        <v>187</v>
      </c>
    </row>
    <row r="10" spans="1:6" s="1" customFormat="1" ht="72" customHeight="1">
      <c r="A10" s="28" t="s">
        <v>189</v>
      </c>
      <c r="B10" s="24" t="s">
        <v>191</v>
      </c>
      <c r="C10" s="19"/>
      <c r="D10" s="19">
        <v>5296</v>
      </c>
      <c r="E10" s="19">
        <f>E9+C10-D10</f>
        <v>0</v>
      </c>
      <c r="F10" s="19" t="s">
        <v>190</v>
      </c>
    </row>
    <row r="11" spans="1:6" s="1" customFormat="1" ht="5.0999999999999996" customHeight="1">
      <c r="A11" s="28"/>
      <c r="B11" s="24"/>
      <c r="C11" s="19"/>
      <c r="D11" s="19"/>
      <c r="E11" s="19"/>
      <c r="F11" s="19"/>
    </row>
    <row r="12" spans="1:6" s="1" customFormat="1" ht="5.0999999999999996" customHeight="1">
      <c r="A12" s="46"/>
      <c r="B12" s="47"/>
      <c r="C12" s="48"/>
      <c r="D12" s="48"/>
      <c r="E12" s="48"/>
      <c r="F12" s="48"/>
    </row>
    <row r="13" spans="1:6" s="1" customFormat="1" ht="5.0999999999999996" customHeight="1">
      <c r="A13" s="28"/>
      <c r="B13" s="24"/>
      <c r="C13" s="19"/>
      <c r="D13" s="19"/>
      <c r="E13" s="19"/>
      <c r="F13" s="19"/>
    </row>
    <row r="14" spans="1:6" s="1" customFormat="1" ht="67.5" customHeight="1">
      <c r="A14" s="34" t="s">
        <v>107</v>
      </c>
      <c r="B14" s="35" t="s">
        <v>109</v>
      </c>
      <c r="C14" s="32">
        <v>12000</v>
      </c>
      <c r="D14" s="32"/>
      <c r="E14" s="32">
        <f>C14-D14</f>
        <v>12000</v>
      </c>
      <c r="F14" s="19" t="s">
        <v>108</v>
      </c>
    </row>
    <row r="15" spans="1:6" s="1" customFormat="1" ht="50.1" customHeight="1">
      <c r="A15" s="28" t="s">
        <v>115</v>
      </c>
      <c r="B15" s="24" t="s">
        <v>117</v>
      </c>
      <c r="C15" s="19"/>
      <c r="D15" s="19">
        <v>12000</v>
      </c>
      <c r="E15" s="19">
        <f>E14+C15-D15</f>
        <v>0</v>
      </c>
      <c r="F15" s="19" t="s">
        <v>116</v>
      </c>
    </row>
    <row r="16" spans="1:6" s="1" customFormat="1" ht="5.0999999999999996" customHeight="1">
      <c r="A16" s="28"/>
      <c r="B16" s="24"/>
      <c r="C16" s="19"/>
      <c r="D16" s="19"/>
      <c r="E16" s="19"/>
      <c r="F16" s="19"/>
    </row>
    <row r="17" spans="1:6" s="1" customFormat="1" ht="5.0999999999999996" customHeight="1">
      <c r="A17" s="46"/>
      <c r="B17" s="47"/>
      <c r="C17" s="48"/>
      <c r="D17" s="48"/>
      <c r="E17" s="48"/>
      <c r="F17" s="48"/>
    </row>
    <row r="18" spans="1:6" s="1" customFormat="1" ht="5.0999999999999996" customHeight="1">
      <c r="A18" s="28"/>
      <c r="B18" s="24"/>
      <c r="C18" s="19"/>
      <c r="D18" s="19"/>
      <c r="E18" s="19"/>
      <c r="F18" s="19"/>
    </row>
    <row r="19" spans="1:6" s="1" customFormat="1" ht="64.5" customHeight="1">
      <c r="A19" s="28" t="s">
        <v>111</v>
      </c>
      <c r="B19" s="24" t="s">
        <v>113</v>
      </c>
      <c r="C19" s="19">
        <v>2000</v>
      </c>
      <c r="D19" s="19"/>
      <c r="E19" s="19">
        <f>C19-D19</f>
        <v>2000</v>
      </c>
      <c r="F19" s="19" t="s">
        <v>112</v>
      </c>
    </row>
    <row r="20" spans="1:6" s="1" customFormat="1" ht="57" customHeight="1">
      <c r="A20" s="29" t="s">
        <v>118</v>
      </c>
      <c r="B20" s="25" t="s">
        <v>122</v>
      </c>
      <c r="C20" s="18"/>
      <c r="D20" s="18">
        <v>2000</v>
      </c>
      <c r="E20" s="18">
        <f>E19+C20-D20</f>
        <v>0</v>
      </c>
      <c r="F20" s="19" t="s">
        <v>120</v>
      </c>
    </row>
    <row r="21" spans="1:6" s="1" customFormat="1" ht="5.0999999999999996" customHeight="1">
      <c r="A21" s="29"/>
      <c r="B21" s="25"/>
      <c r="C21" s="18"/>
      <c r="D21" s="18"/>
      <c r="E21" s="18"/>
      <c r="F21" s="18"/>
    </row>
    <row r="22" spans="1:6" s="1" customFormat="1" ht="5.0999999999999996" customHeight="1">
      <c r="A22" s="49"/>
      <c r="B22" s="50"/>
      <c r="C22" s="51"/>
      <c r="D22" s="51"/>
      <c r="E22" s="51"/>
      <c r="F22" s="51"/>
    </row>
    <row r="23" spans="1:6" s="1" customFormat="1" ht="5.0999999999999996" customHeight="1">
      <c r="A23" s="29"/>
      <c r="B23" s="25"/>
      <c r="C23" s="18"/>
      <c r="D23" s="18"/>
      <c r="E23" s="18"/>
      <c r="F23" s="18"/>
    </row>
    <row r="24" spans="1:6" s="1" customFormat="1" ht="64.5" customHeight="1">
      <c r="A24" s="29" t="s">
        <v>111</v>
      </c>
      <c r="B24" s="25" t="s">
        <v>162</v>
      </c>
      <c r="C24" s="18">
        <v>2000</v>
      </c>
      <c r="D24" s="18"/>
      <c r="E24" s="18">
        <f>C24-D24</f>
        <v>2000</v>
      </c>
      <c r="F24" s="19" t="s">
        <v>112</v>
      </c>
    </row>
    <row r="25" spans="1:6" s="1" customFormat="1" ht="51" customHeight="1">
      <c r="A25" s="29" t="s">
        <v>124</v>
      </c>
      <c r="B25" s="25" t="s">
        <v>123</v>
      </c>
      <c r="C25" s="18"/>
      <c r="D25" s="18">
        <v>2000</v>
      </c>
      <c r="E25" s="18">
        <f>E24+C25-D25</f>
        <v>0</v>
      </c>
      <c r="F25" s="19" t="s">
        <v>120</v>
      </c>
    </row>
    <row r="26" spans="1:6" s="1" customFormat="1" ht="5.0999999999999996" customHeight="1">
      <c r="A26" s="28"/>
      <c r="B26" s="24"/>
      <c r="C26" s="19"/>
      <c r="D26" s="19"/>
      <c r="E26" s="19"/>
      <c r="F26" s="19"/>
    </row>
    <row r="27" spans="1:6" s="1" customFormat="1" ht="5.0999999999999996" customHeight="1">
      <c r="A27" s="46"/>
      <c r="B27" s="47"/>
      <c r="C27" s="48"/>
      <c r="D27" s="48"/>
      <c r="E27" s="48"/>
      <c r="F27" s="48"/>
    </row>
    <row r="28" spans="1:6" s="33" customFormat="1" ht="5.0999999999999996" customHeight="1">
      <c r="A28" s="28"/>
      <c r="B28" s="24"/>
      <c r="C28" s="19"/>
      <c r="D28" s="19"/>
      <c r="E28" s="19"/>
      <c r="F28" s="19"/>
    </row>
    <row r="29" spans="1:6" s="1" customFormat="1" ht="61.5" customHeight="1">
      <c r="A29" s="30" t="s">
        <v>111</v>
      </c>
      <c r="B29" s="31" t="s">
        <v>114</v>
      </c>
      <c r="C29" s="32">
        <v>2000</v>
      </c>
      <c r="D29" s="32"/>
      <c r="E29" s="32">
        <f>C29-D29</f>
        <v>2000</v>
      </c>
      <c r="F29" s="19" t="s">
        <v>112</v>
      </c>
    </row>
    <row r="30" spans="1:6" s="1" customFormat="1" ht="50.1" customHeight="1">
      <c r="A30" s="16" t="s">
        <v>118</v>
      </c>
      <c r="B30" s="24" t="s">
        <v>121</v>
      </c>
      <c r="C30" s="19"/>
      <c r="D30" s="19">
        <v>2000</v>
      </c>
      <c r="E30" s="19">
        <f>E29+C30-D30</f>
        <v>0</v>
      </c>
      <c r="F30" s="19" t="s">
        <v>120</v>
      </c>
    </row>
    <row r="31" spans="1:6" s="1" customFormat="1" ht="5.0999999999999996" customHeight="1">
      <c r="A31" s="16"/>
      <c r="B31" s="24"/>
      <c r="C31" s="19"/>
      <c r="D31" s="19"/>
      <c r="E31" s="19"/>
      <c r="F31" s="19"/>
    </row>
    <row r="32" spans="1:6" s="1" customFormat="1" ht="5.0999999999999996" customHeight="1">
      <c r="A32" s="52"/>
      <c r="B32" s="47"/>
      <c r="C32" s="48"/>
      <c r="D32" s="48"/>
      <c r="E32" s="48"/>
      <c r="F32" s="48"/>
    </row>
    <row r="33" spans="1:6" s="1" customFormat="1" ht="5.0999999999999996" customHeight="1">
      <c r="A33" s="16"/>
      <c r="B33" s="24"/>
      <c r="C33" s="19"/>
      <c r="D33" s="19"/>
      <c r="E33" s="19"/>
      <c r="F33" s="19"/>
    </row>
    <row r="34" spans="1:6" s="1" customFormat="1" ht="75.75" customHeight="1">
      <c r="A34" s="16" t="s">
        <v>118</v>
      </c>
      <c r="B34" s="24" t="s">
        <v>163</v>
      </c>
      <c r="C34" s="19">
        <v>6000</v>
      </c>
      <c r="D34" s="19"/>
      <c r="E34" s="19">
        <f>C34-D34</f>
        <v>6000</v>
      </c>
      <c r="F34" s="19" t="s">
        <v>119</v>
      </c>
    </row>
    <row r="35" spans="1:6" s="1" customFormat="1" ht="54.95" customHeight="1">
      <c r="A35" s="16" t="s">
        <v>128</v>
      </c>
      <c r="B35" s="24" t="s">
        <v>130</v>
      </c>
      <c r="C35" s="19"/>
      <c r="D35" s="19">
        <v>6000</v>
      </c>
      <c r="E35" s="19">
        <f>E34+C35-D35</f>
        <v>0</v>
      </c>
      <c r="F35" s="19" t="s">
        <v>129</v>
      </c>
    </row>
    <row r="36" spans="1:6" s="1" customFormat="1" ht="5.0999999999999996" customHeight="1">
      <c r="A36" s="16"/>
      <c r="B36" s="24"/>
      <c r="C36" s="19"/>
      <c r="D36" s="19"/>
      <c r="E36" s="19"/>
      <c r="F36" s="19"/>
    </row>
    <row r="37" spans="1:6" s="1" customFormat="1" ht="5.0999999999999996" customHeight="1">
      <c r="A37" s="54"/>
      <c r="B37" s="55"/>
      <c r="C37" s="56"/>
      <c r="D37" s="56"/>
      <c r="E37" s="56"/>
      <c r="F37" s="56"/>
    </row>
    <row r="38" spans="1:6" s="1" customFormat="1" ht="5.0999999999999996" customHeight="1">
      <c r="A38" s="16"/>
      <c r="B38" s="24"/>
      <c r="C38" s="19"/>
      <c r="D38" s="19"/>
      <c r="E38" s="19"/>
      <c r="F38" s="19"/>
    </row>
    <row r="39" spans="1:6" s="1" customFormat="1" ht="54.95" customHeight="1">
      <c r="A39" s="16" t="s">
        <v>131</v>
      </c>
      <c r="B39" s="24" t="s">
        <v>197</v>
      </c>
      <c r="C39" s="19">
        <v>6000</v>
      </c>
      <c r="D39" s="19"/>
      <c r="E39" s="19">
        <f>C39-D39</f>
        <v>6000</v>
      </c>
      <c r="F39" s="19" t="s">
        <v>132</v>
      </c>
    </row>
    <row r="40" spans="1:6" s="1" customFormat="1" ht="54.95" customHeight="1">
      <c r="A40" s="16" t="s">
        <v>195</v>
      </c>
      <c r="B40" s="24" t="s">
        <v>196</v>
      </c>
      <c r="C40" s="19"/>
      <c r="D40" s="19">
        <v>6000</v>
      </c>
      <c r="E40" s="19">
        <f>E39+C40-D40</f>
        <v>0</v>
      </c>
      <c r="F40" s="19" t="s">
        <v>198</v>
      </c>
    </row>
    <row r="41" spans="1:6" s="1" customFormat="1" ht="5.0999999999999996" customHeight="1">
      <c r="A41" s="16"/>
      <c r="B41" s="24"/>
      <c r="C41" s="19"/>
      <c r="D41" s="19"/>
      <c r="E41" s="19"/>
      <c r="F41" s="19"/>
    </row>
    <row r="42" spans="1:6" s="1" customFormat="1" ht="5.0999999999999996" customHeight="1">
      <c r="A42" s="52"/>
      <c r="B42" s="47"/>
      <c r="C42" s="48"/>
      <c r="D42" s="48"/>
      <c r="E42" s="48"/>
      <c r="F42" s="48"/>
    </row>
    <row r="43" spans="1:6" s="1" customFormat="1" ht="5.0999999999999996" customHeight="1">
      <c r="A43" s="16"/>
      <c r="B43" s="24"/>
      <c r="C43" s="19"/>
      <c r="D43" s="19"/>
      <c r="E43" s="19"/>
      <c r="F43" s="19"/>
    </row>
    <row r="44" spans="1:6" s="1" customFormat="1" ht="78" customHeight="1">
      <c r="A44" s="16" t="s">
        <v>192</v>
      </c>
      <c r="B44" s="24" t="s">
        <v>193</v>
      </c>
      <c r="C44" s="19">
        <v>18000</v>
      </c>
      <c r="D44" s="19"/>
      <c r="E44" s="19">
        <f>C44-D44</f>
        <v>18000</v>
      </c>
      <c r="F44" s="19" t="s">
        <v>194</v>
      </c>
    </row>
    <row r="45" spans="1:6" s="1" customFormat="1" ht="54.75" customHeight="1">
      <c r="A45" s="16" t="s">
        <v>207</v>
      </c>
      <c r="B45" s="24" t="s">
        <v>208</v>
      </c>
      <c r="C45" s="19"/>
      <c r="D45" s="19">
        <v>18000</v>
      </c>
      <c r="E45" s="19">
        <f>E44+C45-D45</f>
        <v>0</v>
      </c>
      <c r="F45" s="19" t="s">
        <v>209</v>
      </c>
    </row>
    <row r="46" spans="1:6" s="1" customFormat="1" ht="5.0999999999999996" customHeight="1">
      <c r="A46" s="16"/>
      <c r="B46" s="24"/>
      <c r="C46" s="19"/>
      <c r="D46" s="19"/>
      <c r="E46" s="19"/>
      <c r="F46" s="19"/>
    </row>
    <row r="47" spans="1:6" s="1" customFormat="1" ht="5.0999999999999996" customHeight="1">
      <c r="A47" s="52"/>
      <c r="B47" s="47"/>
      <c r="C47" s="48"/>
      <c r="D47" s="48"/>
      <c r="E47" s="48"/>
      <c r="F47" s="48"/>
    </row>
    <row r="48" spans="1:6" s="1" customFormat="1" ht="5.0999999999999996" customHeight="1">
      <c r="A48" s="16"/>
      <c r="B48" s="24"/>
      <c r="C48" s="19"/>
      <c r="D48" s="19"/>
      <c r="E48" s="19"/>
      <c r="F48" s="19"/>
    </row>
    <row r="49" spans="1:6" s="1" customFormat="1" ht="50.1" customHeight="1">
      <c r="A49" s="16" t="s">
        <v>199</v>
      </c>
      <c r="B49" s="24" t="s">
        <v>201</v>
      </c>
      <c r="C49" s="19">
        <v>3000</v>
      </c>
      <c r="D49" s="19"/>
      <c r="E49" s="19">
        <f>C49-D49</f>
        <v>3000</v>
      </c>
      <c r="F49" s="19" t="s">
        <v>200</v>
      </c>
    </row>
    <row r="50" spans="1:6" s="1" customFormat="1" ht="50.1" hidden="1" customHeight="1">
      <c r="A50" s="16"/>
      <c r="B50" s="24"/>
      <c r="C50" s="19"/>
      <c r="D50" s="19"/>
      <c r="E50" s="19"/>
      <c r="F50" s="19" t="s">
        <v>72</v>
      </c>
    </row>
    <row r="51" spans="1:6" s="1" customFormat="1" ht="50.1" hidden="1" customHeight="1">
      <c r="A51" s="16"/>
      <c r="B51" s="24"/>
      <c r="C51" s="19"/>
      <c r="D51" s="19"/>
      <c r="E51" s="19"/>
      <c r="F51" s="19"/>
    </row>
    <row r="52" spans="1:6" s="1" customFormat="1" ht="54.75" customHeight="1">
      <c r="A52" s="16"/>
      <c r="B52" s="24"/>
      <c r="C52" s="19"/>
      <c r="D52" s="19"/>
      <c r="E52" s="19">
        <f>E49+C52-D52</f>
        <v>3000</v>
      </c>
      <c r="F52" s="19" t="s">
        <v>202</v>
      </c>
    </row>
    <row r="53" spans="1:6" s="1" customFormat="1" ht="5.0999999999999996" customHeight="1">
      <c r="A53" s="16"/>
      <c r="B53" s="24"/>
      <c r="C53" s="19"/>
      <c r="D53" s="19"/>
      <c r="E53" s="19"/>
      <c r="F53" s="19"/>
    </row>
    <row r="54" spans="1:6" s="1" customFormat="1" ht="5.0999999999999996" customHeight="1">
      <c r="A54" s="52"/>
      <c r="B54" s="47"/>
      <c r="C54" s="48"/>
      <c r="D54" s="48"/>
      <c r="E54" s="48"/>
      <c r="F54" s="48"/>
    </row>
    <row r="55" spans="1:6" s="1" customFormat="1" ht="5.0999999999999996" customHeight="1">
      <c r="A55" s="16"/>
      <c r="B55" s="24"/>
      <c r="C55" s="19"/>
      <c r="D55" s="19"/>
      <c r="E55" s="19"/>
      <c r="F55" s="19"/>
    </row>
    <row r="56" spans="1:6" s="1" customFormat="1" ht="50.1" customHeight="1">
      <c r="A56" s="16" t="s">
        <v>204</v>
      </c>
      <c r="B56" s="25" t="s">
        <v>206</v>
      </c>
      <c r="C56" s="18">
        <v>3000</v>
      </c>
      <c r="D56" s="18"/>
      <c r="E56" s="19">
        <f>C56-D56</f>
        <v>3000</v>
      </c>
      <c r="F56" s="19" t="s">
        <v>205</v>
      </c>
    </row>
    <row r="57" spans="1:6" s="1" customFormat="1" ht="50.1" customHeight="1">
      <c r="A57" s="16"/>
      <c r="B57" s="25"/>
      <c r="C57" s="18"/>
      <c r="D57" s="18"/>
      <c r="E57" s="19">
        <f>E56+C57-D57</f>
        <v>3000</v>
      </c>
      <c r="F57" s="19" t="s">
        <v>203</v>
      </c>
    </row>
    <row r="58" spans="1:6" s="1" customFormat="1" ht="5.0999999999999996" customHeight="1">
      <c r="A58" s="16"/>
      <c r="B58" s="24"/>
      <c r="C58" s="19"/>
      <c r="D58" s="19"/>
      <c r="E58" s="19"/>
      <c r="F58" s="19"/>
    </row>
    <row r="59" spans="1:6" s="1" customFormat="1" ht="5.0999999999999996" customHeight="1">
      <c r="A59" s="52"/>
      <c r="B59" s="47"/>
      <c r="C59" s="48"/>
      <c r="D59" s="48"/>
      <c r="E59" s="48"/>
      <c r="F59" s="48"/>
    </row>
    <row r="60" spans="1:6" s="1" customFormat="1" ht="5.0999999999999996" customHeight="1">
      <c r="A60" s="16"/>
      <c r="B60" s="24"/>
      <c r="C60" s="19"/>
      <c r="D60" s="19"/>
      <c r="E60" s="19"/>
      <c r="F60" s="19"/>
    </row>
    <row r="61" spans="1:6" s="1" customFormat="1" ht="50.1" customHeight="1">
      <c r="A61" s="78" t="s">
        <v>63</v>
      </c>
      <c r="B61" s="79"/>
      <c r="C61" s="79"/>
      <c r="D61" s="79"/>
      <c r="E61" s="79"/>
      <c r="F61" s="81"/>
    </row>
    <row r="62" spans="1:6" ht="50.1" customHeight="1"/>
  </sheetData>
  <mergeCells count="2">
    <mergeCell ref="A1:F1"/>
    <mergeCell ref="A61:F61"/>
  </mergeCells>
  <phoneticPr fontId="1" type="noConversion"/>
  <printOptions horizontalCentered="1"/>
  <pageMargins left="0.39370078740157483" right="0.39370078740157483" top="0.94488188976377963" bottom="0.74803149606299213" header="0.31496062992125984" footer="0.31496062992125984"/>
  <pageSetup paperSize="9" orientation="portrait" verticalDpi="300" r:id="rId1"/>
  <headerFooter>
    <oddHeader>&amp;L科目：2123代收款
           其他獎學金補助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tabSelected="1" workbookViewId="0">
      <selection activeCell="E5" sqref="E5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16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50.1" customHeight="1" thickTop="1">
      <c r="A3" s="12" t="s">
        <v>73</v>
      </c>
      <c r="B3" s="23" t="s">
        <v>19</v>
      </c>
      <c r="C3" s="22"/>
      <c r="D3" s="22"/>
      <c r="E3" s="22">
        <v>1568</v>
      </c>
    </row>
    <row r="4" spans="1:5" s="1" customFormat="1" ht="50.1" customHeight="1">
      <c r="A4" s="16" t="s">
        <v>78</v>
      </c>
      <c r="B4" s="24" t="s">
        <v>85</v>
      </c>
      <c r="C4" s="19">
        <v>10000</v>
      </c>
      <c r="D4" s="19"/>
      <c r="E4" s="19">
        <f>E3+C4-D4</f>
        <v>11568</v>
      </c>
    </row>
    <row r="5" spans="1:5" s="1" customFormat="1" ht="50.1" customHeight="1">
      <c r="A5" s="16" t="s">
        <v>144</v>
      </c>
      <c r="B5" s="24" t="s">
        <v>145</v>
      </c>
      <c r="C5" s="19"/>
      <c r="D5" s="19">
        <v>8370</v>
      </c>
      <c r="E5" s="74">
        <f>E4+C5-D5</f>
        <v>3198</v>
      </c>
    </row>
    <row r="6" spans="1:5" s="1" customFormat="1" ht="50.1" customHeight="1">
      <c r="A6" s="78" t="s">
        <v>63</v>
      </c>
      <c r="B6" s="79"/>
      <c r="C6" s="79"/>
      <c r="D6" s="79"/>
      <c r="E6" s="80"/>
    </row>
    <row r="7" spans="1:5" s="1" customFormat="1" ht="50.1" customHeight="1">
      <c r="A7" s="16"/>
      <c r="B7" s="10"/>
      <c r="C7" s="19"/>
      <c r="D7" s="19"/>
      <c r="E7" s="19"/>
    </row>
    <row r="8" spans="1:5" s="1" customFormat="1" ht="50.1" customHeight="1">
      <c r="A8" s="16"/>
      <c r="B8" s="10"/>
      <c r="C8" s="19"/>
      <c r="D8" s="19"/>
      <c r="E8" s="19"/>
    </row>
    <row r="9" spans="1:5" s="1" customFormat="1" ht="50.1" customHeight="1">
      <c r="A9" s="16"/>
      <c r="B9" s="10"/>
      <c r="C9" s="19"/>
      <c r="D9" s="19"/>
      <c r="E9" s="19"/>
    </row>
  </sheetData>
  <mergeCells count="2">
    <mergeCell ref="A1:E1"/>
    <mergeCell ref="A6:E6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L20041
           捐款-推展扯鈴隊運動經費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topLeftCell="A4" workbookViewId="0">
      <selection activeCell="J8" sqref="J8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21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70.5" customHeight="1" thickTop="1">
      <c r="A3" s="73" t="s">
        <v>64</v>
      </c>
      <c r="B3" s="42" t="s">
        <v>164</v>
      </c>
      <c r="C3" s="19"/>
      <c r="D3" s="19"/>
      <c r="E3" s="19">
        <v>8170</v>
      </c>
    </row>
    <row r="4" spans="1:5" s="1" customFormat="1" ht="70.5" customHeight="1">
      <c r="A4" s="16" t="s">
        <v>66</v>
      </c>
      <c r="B4" s="42" t="s">
        <v>65</v>
      </c>
      <c r="C4" s="19">
        <v>34000</v>
      </c>
      <c r="D4" s="19"/>
      <c r="E4" s="19">
        <f t="shared" ref="E4:E9" si="0">E3+C4-D4</f>
        <v>42170</v>
      </c>
    </row>
    <row r="5" spans="1:5" s="1" customFormat="1" ht="70.5" customHeight="1">
      <c r="A5" s="16" t="s">
        <v>74</v>
      </c>
      <c r="B5" s="69" t="s">
        <v>84</v>
      </c>
      <c r="C5" s="19">
        <v>129487</v>
      </c>
      <c r="D5" s="19"/>
      <c r="E5" s="19">
        <f t="shared" si="0"/>
        <v>171657</v>
      </c>
    </row>
    <row r="6" spans="1:5" s="1" customFormat="1" ht="70.5" customHeight="1">
      <c r="A6" s="16" t="s">
        <v>79</v>
      </c>
      <c r="B6" s="42" t="s">
        <v>80</v>
      </c>
      <c r="C6" s="19">
        <v>10000</v>
      </c>
      <c r="D6" s="19"/>
      <c r="E6" s="19">
        <f t="shared" si="0"/>
        <v>181657</v>
      </c>
    </row>
    <row r="7" spans="1:5" s="1" customFormat="1" ht="70.5" customHeight="1">
      <c r="A7" s="16" t="s">
        <v>147</v>
      </c>
      <c r="B7" s="42" t="s">
        <v>148</v>
      </c>
      <c r="C7" s="19"/>
      <c r="D7" s="19">
        <v>4800</v>
      </c>
      <c r="E7" s="19">
        <f t="shared" si="0"/>
        <v>176857</v>
      </c>
    </row>
    <row r="8" spans="1:5" s="1" customFormat="1" ht="70.5" customHeight="1">
      <c r="A8" s="16" t="s">
        <v>150</v>
      </c>
      <c r="B8" s="42" t="s">
        <v>149</v>
      </c>
      <c r="C8" s="19"/>
      <c r="D8" s="19">
        <v>134</v>
      </c>
      <c r="E8" s="19">
        <f t="shared" si="0"/>
        <v>176723</v>
      </c>
    </row>
    <row r="9" spans="1:5" s="1" customFormat="1" ht="70.5" customHeight="1">
      <c r="A9" s="16" t="s">
        <v>166</v>
      </c>
      <c r="B9" s="42" t="s">
        <v>165</v>
      </c>
      <c r="C9" s="19"/>
      <c r="D9" s="19">
        <v>1199</v>
      </c>
      <c r="E9" s="74">
        <f t="shared" si="0"/>
        <v>175524</v>
      </c>
    </row>
    <row r="10" spans="1:5" s="1" customFormat="1" ht="69.75" customHeight="1">
      <c r="A10" s="78" t="s">
        <v>63</v>
      </c>
      <c r="B10" s="79"/>
      <c r="C10" s="79"/>
      <c r="D10" s="79"/>
      <c r="E10" s="80"/>
    </row>
  </sheetData>
  <mergeCells count="2">
    <mergeCell ref="A1:E1"/>
    <mergeCell ref="A10:E10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L20042
           捐款-充實教學設備暨改善教學環境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workbookViewId="0">
      <selection activeCell="I6" sqref="I6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22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60" customHeight="1" thickTop="1">
      <c r="A3" s="16" t="s">
        <v>23</v>
      </c>
      <c r="B3" s="24" t="s">
        <v>24</v>
      </c>
      <c r="C3" s="19">
        <v>10000</v>
      </c>
      <c r="D3" s="19"/>
      <c r="E3" s="19">
        <f>C3-D3</f>
        <v>10000</v>
      </c>
    </row>
    <row r="4" spans="1:5" s="1" customFormat="1" ht="60" customHeight="1">
      <c r="A4" s="16" t="s">
        <v>25</v>
      </c>
      <c r="B4" s="24" t="s">
        <v>27</v>
      </c>
      <c r="C4" s="19">
        <v>20000</v>
      </c>
      <c r="D4" s="19"/>
      <c r="E4" s="19">
        <f t="shared" ref="E4:E5" si="0">E3+C4-D4</f>
        <v>30000</v>
      </c>
    </row>
    <row r="5" spans="1:5" s="1" customFormat="1" ht="60" customHeight="1">
      <c r="A5" s="16" t="s">
        <v>26</v>
      </c>
      <c r="B5" s="24" t="s">
        <v>28</v>
      </c>
      <c r="C5" s="19"/>
      <c r="D5" s="19">
        <v>26560</v>
      </c>
      <c r="E5" s="53">
        <f t="shared" si="0"/>
        <v>3440</v>
      </c>
    </row>
    <row r="6" spans="1:5" s="1" customFormat="1" ht="60" customHeight="1">
      <c r="A6" s="78" t="s">
        <v>63</v>
      </c>
      <c r="B6" s="79"/>
      <c r="C6" s="79"/>
      <c r="D6" s="79"/>
      <c r="E6" s="80"/>
    </row>
    <row r="7" spans="1:5" s="1" customFormat="1" ht="60" customHeight="1">
      <c r="A7" s="16"/>
      <c r="B7" s="24"/>
      <c r="C7" s="19"/>
      <c r="D7" s="19"/>
      <c r="E7" s="19"/>
    </row>
    <row r="8" spans="1:5" s="1" customFormat="1" ht="60" customHeight="1">
      <c r="A8" s="16"/>
      <c r="B8" s="24"/>
      <c r="C8" s="19"/>
      <c r="D8" s="19"/>
      <c r="E8" s="19"/>
    </row>
    <row r="9" spans="1:5" s="1" customFormat="1" ht="60" customHeight="1">
      <c r="A9" s="16"/>
      <c r="B9" s="24"/>
      <c r="C9" s="19"/>
      <c r="D9" s="19"/>
      <c r="E9" s="19"/>
    </row>
    <row r="10" spans="1:5" s="1" customFormat="1" ht="60" customHeight="1">
      <c r="A10" s="16"/>
      <c r="B10" s="24"/>
      <c r="C10" s="19"/>
      <c r="D10" s="19"/>
      <c r="E10" s="19"/>
    </row>
    <row r="11" spans="1:5" s="1" customFormat="1" ht="50.1" customHeight="1">
      <c r="A11" s="16"/>
      <c r="B11" s="24"/>
      <c r="C11" s="19"/>
      <c r="D11" s="19"/>
      <c r="E11" s="19"/>
    </row>
    <row r="12" spans="1:5" s="1" customFormat="1" ht="50.1" customHeight="1">
      <c r="A12" s="16"/>
      <c r="B12" s="24"/>
      <c r="C12" s="19"/>
      <c r="D12" s="19"/>
      <c r="E12" s="19"/>
    </row>
  </sheetData>
  <mergeCells count="2">
    <mergeCell ref="A1:E1"/>
    <mergeCell ref="A6:E6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L20043
           捐款-課後照顧經費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workbookViewId="0">
      <selection activeCell="A4" sqref="A4:E4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30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72" customHeight="1" thickTop="1">
      <c r="A3" s="16" t="s">
        <v>31</v>
      </c>
      <c r="B3" s="27" t="s">
        <v>32</v>
      </c>
      <c r="C3" s="19">
        <v>10000</v>
      </c>
      <c r="D3" s="19"/>
      <c r="E3" s="53">
        <f>C3-D3</f>
        <v>10000</v>
      </c>
    </row>
    <row r="4" spans="1:5" s="1" customFormat="1" ht="60" customHeight="1">
      <c r="A4" s="78" t="s">
        <v>63</v>
      </c>
      <c r="B4" s="79"/>
      <c r="C4" s="79"/>
      <c r="D4" s="79"/>
      <c r="E4" s="80"/>
    </row>
    <row r="5" spans="1:5" s="1" customFormat="1" ht="60" customHeight="1">
      <c r="A5" s="16"/>
      <c r="B5" s="24"/>
      <c r="C5" s="19"/>
      <c r="D5" s="19"/>
      <c r="E5" s="19"/>
    </row>
    <row r="6" spans="1:5" s="1" customFormat="1" ht="60" customHeight="1">
      <c r="A6" s="16"/>
      <c r="B6" s="24"/>
      <c r="C6" s="19"/>
      <c r="D6" s="19"/>
      <c r="E6" s="19"/>
    </row>
    <row r="7" spans="1:5" s="1" customFormat="1" ht="60" customHeight="1">
      <c r="A7" s="16"/>
      <c r="B7" s="24"/>
      <c r="C7" s="19"/>
      <c r="D7" s="19"/>
      <c r="E7" s="19"/>
    </row>
    <row r="8" spans="1:5" s="1" customFormat="1" ht="60" customHeight="1">
      <c r="A8" s="16"/>
      <c r="B8" s="24"/>
      <c r="C8" s="19"/>
      <c r="D8" s="19"/>
      <c r="E8" s="19"/>
    </row>
    <row r="9" spans="1:5" s="1" customFormat="1" ht="60" customHeight="1">
      <c r="A9" s="16"/>
      <c r="B9" s="24"/>
      <c r="C9" s="19"/>
      <c r="D9" s="19"/>
      <c r="E9" s="19"/>
    </row>
    <row r="10" spans="1:5" s="1" customFormat="1" ht="60" customHeight="1">
      <c r="A10" s="16"/>
      <c r="B10" s="24"/>
      <c r="C10" s="19"/>
      <c r="D10" s="19"/>
      <c r="E10" s="19"/>
    </row>
    <row r="11" spans="1:5" s="1" customFormat="1" ht="50.1" customHeight="1">
      <c r="A11" s="16"/>
      <c r="B11" s="24"/>
      <c r="C11" s="19"/>
      <c r="D11" s="19"/>
      <c r="E11" s="19"/>
    </row>
    <row r="12" spans="1:5" s="1" customFormat="1" ht="50.1" customHeight="1">
      <c r="A12" s="16"/>
      <c r="B12" s="24"/>
      <c r="C12" s="19"/>
      <c r="D12" s="19"/>
      <c r="E12" s="19"/>
    </row>
  </sheetData>
  <mergeCells count="2">
    <mergeCell ref="A1:E1"/>
    <mergeCell ref="A4:E4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L20045
           捐款-弱勢清寒學生專用款及充實教學設備暨改善教學環境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7"/>
  <sheetViews>
    <sheetView workbookViewId="0">
      <selection activeCell="E29" sqref="E29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69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72" customHeight="1" thickTop="1">
      <c r="A3" s="16" t="s">
        <v>62</v>
      </c>
      <c r="B3" s="27" t="s">
        <v>160</v>
      </c>
      <c r="C3" s="19"/>
      <c r="D3" s="19"/>
      <c r="E3" s="19">
        <v>98749</v>
      </c>
    </row>
    <row r="4" spans="1:5" s="1" customFormat="1" ht="66.75" customHeight="1">
      <c r="A4" s="16" t="s">
        <v>77</v>
      </c>
      <c r="B4" s="70" t="s">
        <v>86</v>
      </c>
      <c r="C4" s="19">
        <v>140000</v>
      </c>
      <c r="D4" s="19"/>
      <c r="E4" s="19">
        <f>E3+C4-D4</f>
        <v>238749</v>
      </c>
    </row>
    <row r="5" spans="1:5" s="1" customFormat="1" ht="84.75" customHeight="1">
      <c r="A5" s="16" t="s">
        <v>81</v>
      </c>
      <c r="B5" s="24" t="s">
        <v>82</v>
      </c>
      <c r="C5" s="19">
        <v>5000</v>
      </c>
      <c r="D5" s="19"/>
      <c r="E5" s="19">
        <f t="shared" ref="E5:E16" si="0">E4+C5-D5</f>
        <v>243749</v>
      </c>
    </row>
    <row r="6" spans="1:5" s="1" customFormat="1" ht="60" customHeight="1">
      <c r="A6" s="16" t="s">
        <v>152</v>
      </c>
      <c r="B6" s="24" t="s">
        <v>151</v>
      </c>
      <c r="C6" s="19"/>
      <c r="D6" s="19">
        <v>3150</v>
      </c>
      <c r="E6" s="19">
        <f t="shared" si="0"/>
        <v>240599</v>
      </c>
    </row>
    <row r="7" spans="1:5" s="1" customFormat="1" ht="60" customHeight="1">
      <c r="A7" s="16" t="s">
        <v>153</v>
      </c>
      <c r="B7" s="24" t="s">
        <v>154</v>
      </c>
      <c r="C7" s="19"/>
      <c r="D7" s="19">
        <v>3150</v>
      </c>
      <c r="E7" s="19">
        <f t="shared" si="0"/>
        <v>237449</v>
      </c>
    </row>
    <row r="8" spans="1:5" s="1" customFormat="1" ht="60" customHeight="1">
      <c r="A8" s="16" t="s">
        <v>153</v>
      </c>
      <c r="B8" s="24" t="s">
        <v>155</v>
      </c>
      <c r="C8" s="19"/>
      <c r="D8" s="19">
        <v>800</v>
      </c>
      <c r="E8" s="19">
        <f t="shared" si="0"/>
        <v>236649</v>
      </c>
    </row>
    <row r="9" spans="1:5" s="1" customFormat="1" ht="60" customHeight="1">
      <c r="A9" s="16" t="s">
        <v>156</v>
      </c>
      <c r="B9" s="24" t="s">
        <v>157</v>
      </c>
      <c r="C9" s="19"/>
      <c r="D9" s="19">
        <v>28</v>
      </c>
      <c r="E9" s="19">
        <f t="shared" si="0"/>
        <v>236621</v>
      </c>
    </row>
    <row r="10" spans="1:5" s="1" customFormat="1" ht="60" customHeight="1">
      <c r="A10" s="16" t="s">
        <v>158</v>
      </c>
      <c r="B10" s="24" t="s">
        <v>159</v>
      </c>
      <c r="C10" s="19"/>
      <c r="D10" s="19">
        <v>10400</v>
      </c>
      <c r="E10" s="19">
        <f t="shared" si="0"/>
        <v>226221</v>
      </c>
    </row>
    <row r="11" spans="1:5" s="1" customFormat="1" ht="60" customHeight="1">
      <c r="A11" s="16" t="s">
        <v>168</v>
      </c>
      <c r="B11" s="24" t="s">
        <v>169</v>
      </c>
      <c r="C11" s="19"/>
      <c r="D11" s="19">
        <v>5229</v>
      </c>
      <c r="E11" s="19">
        <f t="shared" si="0"/>
        <v>220992</v>
      </c>
    </row>
    <row r="12" spans="1:5" s="1" customFormat="1" ht="60" customHeight="1">
      <c r="A12" s="16" t="s">
        <v>170</v>
      </c>
      <c r="B12" s="24" t="s">
        <v>171</v>
      </c>
      <c r="C12" s="19"/>
      <c r="D12" s="19">
        <v>2193</v>
      </c>
      <c r="E12" s="19">
        <f t="shared" si="0"/>
        <v>218799</v>
      </c>
    </row>
    <row r="13" spans="1:5" s="1" customFormat="1" ht="60" customHeight="1">
      <c r="A13" s="16" t="s">
        <v>172</v>
      </c>
      <c r="B13" s="24" t="s">
        <v>173</v>
      </c>
      <c r="C13" s="19"/>
      <c r="D13" s="19">
        <v>4132</v>
      </c>
      <c r="E13" s="19">
        <f t="shared" si="0"/>
        <v>214667</v>
      </c>
    </row>
    <row r="14" spans="1:5" s="1" customFormat="1" ht="60" customHeight="1">
      <c r="A14" s="16" t="s">
        <v>175</v>
      </c>
      <c r="B14" s="24" t="s">
        <v>174</v>
      </c>
      <c r="C14" s="19"/>
      <c r="D14" s="19">
        <v>4256</v>
      </c>
      <c r="E14" s="19">
        <f t="shared" si="0"/>
        <v>210411</v>
      </c>
    </row>
    <row r="15" spans="1:5" s="1" customFormat="1" ht="60" customHeight="1">
      <c r="A15" s="16" t="s">
        <v>176</v>
      </c>
      <c r="B15" s="24" t="s">
        <v>178</v>
      </c>
      <c r="C15" s="19"/>
      <c r="D15" s="19">
        <v>816</v>
      </c>
      <c r="E15" s="19">
        <f t="shared" si="0"/>
        <v>209595</v>
      </c>
    </row>
    <row r="16" spans="1:5" s="1" customFormat="1" ht="60" customHeight="1">
      <c r="A16" s="16" t="s">
        <v>177</v>
      </c>
      <c r="B16" s="24" t="s">
        <v>179</v>
      </c>
      <c r="C16" s="19"/>
      <c r="D16" s="19">
        <v>1354</v>
      </c>
      <c r="E16" s="74">
        <f t="shared" si="0"/>
        <v>208241</v>
      </c>
    </row>
    <row r="17" spans="1:5" s="1" customFormat="1" ht="50.1" customHeight="1">
      <c r="A17" s="78" t="s">
        <v>180</v>
      </c>
      <c r="B17" s="79"/>
      <c r="C17" s="79"/>
      <c r="D17" s="79"/>
      <c r="E17" s="80"/>
    </row>
  </sheetData>
  <mergeCells count="2">
    <mergeCell ref="A1:E1"/>
    <mergeCell ref="A17:E17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L20046
           捐款-充實教學設備暨教學活動經費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workbookViewId="0">
      <selection activeCell="E5" sqref="E5"/>
    </sheetView>
  </sheetViews>
  <sheetFormatPr defaultRowHeight="16.5"/>
  <cols>
    <col min="1" max="1" width="13.125" customWidth="1"/>
    <col min="2" max="2" width="33.75" customWidth="1"/>
    <col min="3" max="3" width="13.75" customWidth="1"/>
    <col min="4" max="4" width="12.625" customWidth="1"/>
    <col min="5" max="5" width="13.75" customWidth="1"/>
  </cols>
  <sheetData>
    <row r="1" spans="1:5" ht="109.5" customHeight="1">
      <c r="A1" s="77" t="s">
        <v>134</v>
      </c>
      <c r="B1" s="77"/>
      <c r="C1" s="77"/>
      <c r="D1" s="77"/>
      <c r="E1" s="77"/>
    </row>
    <row r="2" spans="1:5" s="1" customFormat="1" ht="50.1" customHeight="1" thickBot="1">
      <c r="A2" s="6" t="s">
        <v>3</v>
      </c>
      <c r="B2" s="3" t="s">
        <v>4</v>
      </c>
      <c r="C2" s="7" t="s">
        <v>6</v>
      </c>
      <c r="D2" s="7" t="s">
        <v>7</v>
      </c>
      <c r="E2" s="7" t="s">
        <v>2</v>
      </c>
    </row>
    <row r="3" spans="1:5" s="1" customFormat="1" ht="72" customHeight="1" thickTop="1">
      <c r="A3" s="16" t="s">
        <v>75</v>
      </c>
      <c r="B3" s="27" t="s">
        <v>138</v>
      </c>
      <c r="C3" s="19">
        <v>15000</v>
      </c>
      <c r="D3" s="19"/>
      <c r="E3" s="19">
        <f>C3-D3</f>
        <v>15000</v>
      </c>
    </row>
    <row r="4" spans="1:5" s="1" customFormat="1" ht="60" customHeight="1">
      <c r="A4" s="16" t="s">
        <v>137</v>
      </c>
      <c r="B4" s="24" t="s">
        <v>125</v>
      </c>
      <c r="C4" s="19"/>
      <c r="D4" s="19">
        <v>3000</v>
      </c>
      <c r="E4" s="19">
        <f>E3+C4-D4</f>
        <v>12000</v>
      </c>
    </row>
    <row r="5" spans="1:5" s="1" customFormat="1" ht="60" customHeight="1">
      <c r="A5" s="16" t="s">
        <v>182</v>
      </c>
      <c r="B5" s="24" t="s">
        <v>183</v>
      </c>
      <c r="C5" s="19">
        <v>15000</v>
      </c>
      <c r="D5" s="19"/>
      <c r="E5" s="74">
        <f>E4+C5-D5</f>
        <v>27000</v>
      </c>
    </row>
    <row r="6" spans="1:5" s="1" customFormat="1" ht="60" customHeight="1">
      <c r="A6" s="78" t="s">
        <v>63</v>
      </c>
      <c r="B6" s="79"/>
      <c r="C6" s="79"/>
      <c r="D6" s="79"/>
      <c r="E6" s="80"/>
    </row>
    <row r="7" spans="1:5" s="1" customFormat="1" ht="60" customHeight="1">
      <c r="A7" s="16"/>
      <c r="B7" s="24"/>
      <c r="C7" s="19"/>
      <c r="D7" s="19"/>
      <c r="E7" s="19"/>
    </row>
    <row r="8" spans="1:5" s="1" customFormat="1" ht="60" customHeight="1">
      <c r="A8" s="16"/>
      <c r="B8" s="24"/>
      <c r="C8" s="19"/>
      <c r="D8" s="19"/>
      <c r="E8" s="19"/>
    </row>
    <row r="9" spans="1:5" s="1" customFormat="1" ht="60" customHeight="1">
      <c r="A9" s="16"/>
      <c r="B9" s="24"/>
      <c r="C9" s="19"/>
      <c r="D9" s="19"/>
      <c r="E9" s="19"/>
    </row>
    <row r="10" spans="1:5" s="1" customFormat="1" ht="50.1" customHeight="1">
      <c r="A10" s="16"/>
      <c r="B10" s="24"/>
      <c r="C10" s="19"/>
      <c r="D10" s="19"/>
      <c r="E10" s="19"/>
    </row>
    <row r="11" spans="1:5" s="1" customFormat="1" ht="50.1" customHeight="1">
      <c r="A11" s="16"/>
      <c r="B11" s="24"/>
      <c r="C11" s="19"/>
      <c r="D11" s="19"/>
      <c r="E11" s="19"/>
    </row>
  </sheetData>
  <mergeCells count="2">
    <mergeCell ref="A1:E1"/>
    <mergeCell ref="A6:E6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300" r:id="rId1"/>
  <headerFooter>
    <oddHeader>&amp;L科目：2123代收款
            L20047
           捐款-學生獎助學金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20</vt:i4>
      </vt:variant>
    </vt:vector>
  </HeadingPairs>
  <TitlesOfParts>
    <vt:vector size="30" baseType="lpstr">
      <vt:lpstr>捐款總表</vt:lpstr>
      <vt:lpstr>L10080明細</vt:lpstr>
      <vt:lpstr>其他獎學金</vt:lpstr>
      <vt:lpstr>L20041明細</vt:lpstr>
      <vt:lpstr>L20042明細 </vt:lpstr>
      <vt:lpstr>L20043明細</vt:lpstr>
      <vt:lpstr>L20045明細 </vt:lpstr>
      <vt:lpstr>L20046明細</vt:lpstr>
      <vt:lpstr>L20047明細   </vt:lpstr>
      <vt:lpstr>L20048明細  </vt:lpstr>
      <vt:lpstr>L10080明細!Print_Area</vt:lpstr>
      <vt:lpstr>L20041明細!Print_Area</vt:lpstr>
      <vt:lpstr>'L20042明細 '!Print_Area</vt:lpstr>
      <vt:lpstr>L20043明細!Print_Area</vt:lpstr>
      <vt:lpstr>'L20045明細 '!Print_Area</vt:lpstr>
      <vt:lpstr>L20046明細!Print_Area</vt:lpstr>
      <vt:lpstr>'L20047明細   '!Print_Area</vt:lpstr>
      <vt:lpstr>'L20048明細  '!Print_Area</vt:lpstr>
      <vt:lpstr>其他獎學金!Print_Area</vt:lpstr>
      <vt:lpstr>捐款總表!Print_Area</vt:lpstr>
      <vt:lpstr>L10080明細!Print_Titles</vt:lpstr>
      <vt:lpstr>L20041明細!Print_Titles</vt:lpstr>
      <vt:lpstr>'L20042明細 '!Print_Titles</vt:lpstr>
      <vt:lpstr>L20043明細!Print_Titles</vt:lpstr>
      <vt:lpstr>'L20045明細 '!Print_Titles</vt:lpstr>
      <vt:lpstr>L20046明細!Print_Titles</vt:lpstr>
      <vt:lpstr>'L20047明細   '!Print_Titles</vt:lpstr>
      <vt:lpstr>'L20048明細  '!Print_Titles</vt:lpstr>
      <vt:lpstr>其他獎學金!Print_Titles</vt:lpstr>
      <vt:lpstr>捐款總表!Print_Titles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柯柔</dc:creator>
  <cp:lastModifiedBy>admin</cp:lastModifiedBy>
  <cp:lastPrinted>2023-01-31T04:43:58Z</cp:lastPrinted>
  <dcterms:created xsi:type="dcterms:W3CDTF">2017-04-11T07:39:22Z</dcterms:created>
  <dcterms:modified xsi:type="dcterms:W3CDTF">2023-01-31T04:44:20Z</dcterms:modified>
</cp:coreProperties>
</file>